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https://d.docs.live.net/b8d3fe8c32297b91/241230 Back up PAHO onedrive/231010 Proposal Smart project/250505 Smart Toolkit/Green checklist/"/>
    </mc:Choice>
  </mc:AlternateContent>
  <xr:revisionPtr revIDLastSave="132" documentId="8_{F41C6218-73FA-448C-ABE6-2E6058C4ACCC}" xr6:coauthVersionLast="47" xr6:coauthVersionMax="47" xr10:uidLastSave="{033BA31B-1952-475B-92A9-78AE7B3071B8}"/>
  <bookViews>
    <workbookView xWindow="-108" yWindow="-108" windowWidth="23256" windowHeight="12456" firstSheet="1" xr2:uid="{00000000-000D-0000-FFFF-FFFF00000000}"/>
  </bookViews>
  <sheets>
    <sheet name="Alternative Input data" sheetId="1" r:id="rId1"/>
    <sheet name="Results" sheetId="2" r:id="rId2"/>
    <sheet name="Sheet3" sheetId="3" r:id="rId3"/>
  </sheets>
  <definedNames>
    <definedName name="_ftn3" localSheetId="0">'Alternative Input data'!#REF!</definedName>
    <definedName name="_ftn4" localSheetId="0">'Alternative Input data'!#REF!</definedName>
    <definedName name="_ftn5" localSheetId="0">'Alternative Input data'!$D$107</definedName>
    <definedName name="_ftn6" localSheetId="0">'Alternative Input data'!$A$106</definedName>
    <definedName name="_ftn7" localSheetId="0">'Alternative Input data'!$A$107</definedName>
    <definedName name="_ftn8" localSheetId="0">'Alternative Input data'!$A$108</definedName>
    <definedName name="_ftnref1" localSheetId="0">#REF!</definedName>
    <definedName name="_ftnref2" localSheetId="0">#REF!</definedName>
    <definedName name="_ftnref3" localSheetId="0">#REF!</definedName>
    <definedName name="_ftnref4" localSheetId="0">'Alternative Input data'!$D$42</definedName>
    <definedName name="_ftnref6" localSheetId="0">'Alternative Input data'!#REF!</definedName>
    <definedName name="_ftnref8" localSheetId="0">'Alternative Input 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Ob6j2qJEzofwUgTwphvuRWAS2oesFt4mGrPf/InVv+g="/>
    </ext>
  </extLst>
</workbook>
</file>

<file path=xl/calcChain.xml><?xml version="1.0" encoding="utf-8"?>
<calcChain xmlns="http://schemas.openxmlformats.org/spreadsheetml/2006/main">
  <c r="I99" i="1" l="1"/>
  <c r="J27" i="1"/>
  <c r="J34" i="1"/>
  <c r="J9" i="1"/>
  <c r="I19" i="1"/>
  <c r="J14" i="1"/>
  <c r="J80" i="1"/>
  <c r="I102" i="1"/>
  <c r="J97" i="1"/>
  <c r="J96" i="1"/>
  <c r="J95" i="1"/>
  <c r="J94" i="1"/>
  <c r="J93" i="1"/>
  <c r="J92" i="1"/>
  <c r="J91" i="1"/>
  <c r="J90" i="1"/>
  <c r="J89" i="1"/>
  <c r="J88" i="1"/>
  <c r="I86" i="1"/>
  <c r="J84" i="1"/>
  <c r="J83" i="1"/>
  <c r="J82" i="1"/>
  <c r="J81" i="1"/>
  <c r="J79" i="1"/>
  <c r="J78" i="1"/>
  <c r="J77" i="1"/>
  <c r="J76" i="1"/>
  <c r="I75" i="1"/>
  <c r="J73" i="1"/>
  <c r="J72" i="1"/>
  <c r="J71" i="1"/>
  <c r="J70" i="1"/>
  <c r="J69" i="1"/>
  <c r="J68" i="1"/>
  <c r="J67" i="1"/>
  <c r="J66" i="1"/>
  <c r="I62" i="1"/>
  <c r="J59" i="1"/>
  <c r="J58" i="1"/>
  <c r="J57" i="1"/>
  <c r="J56" i="1"/>
  <c r="J55" i="1"/>
  <c r="I54" i="1"/>
  <c r="J52" i="1"/>
  <c r="J51" i="1"/>
  <c r="J50" i="1"/>
  <c r="J49" i="1"/>
  <c r="J48" i="1"/>
  <c r="J47" i="1"/>
  <c r="J46" i="1"/>
  <c r="J45" i="1"/>
  <c r="J44" i="1"/>
  <c r="J43" i="1"/>
  <c r="J42" i="1"/>
  <c r="I41" i="1"/>
  <c r="J39" i="1"/>
  <c r="J38" i="1"/>
  <c r="J37" i="1"/>
  <c r="J36" i="1"/>
  <c r="J35" i="1"/>
  <c r="J33" i="1"/>
  <c r="J32" i="1"/>
  <c r="J31" i="1"/>
  <c r="J30" i="1"/>
  <c r="J29" i="1"/>
  <c r="J28" i="1"/>
  <c r="J26" i="1"/>
  <c r="J25" i="1"/>
  <c r="L24" i="1"/>
  <c r="J24" i="1"/>
  <c r="J23" i="1"/>
  <c r="J17" i="1"/>
  <c r="J16" i="1"/>
  <c r="J15" i="1"/>
  <c r="J13" i="1"/>
  <c r="J12" i="1"/>
  <c r="J11" i="1"/>
  <c r="J10" i="1"/>
  <c r="J8" i="1"/>
  <c r="I18" i="1" l="1"/>
  <c r="I40" i="1"/>
  <c r="C3" i="2" s="1"/>
  <c r="I53" i="1"/>
  <c r="C4" i="2" s="1"/>
  <c r="I61" i="1"/>
  <c r="C5" i="2" s="1"/>
  <c r="I85" i="1"/>
  <c r="C7" i="2" s="1"/>
  <c r="I74" i="1"/>
  <c r="C6" i="2" s="1"/>
  <c r="I98" i="1"/>
  <c r="C8" i="2" s="1"/>
  <c r="I101" i="1" l="1"/>
  <c r="I103" i="1" s="1"/>
  <c r="C2" i="2"/>
  <c r="C12" i="2" s="1"/>
</calcChain>
</file>

<file path=xl/sharedStrings.xml><?xml version="1.0" encoding="utf-8"?>
<sst xmlns="http://schemas.openxmlformats.org/spreadsheetml/2006/main" count="161" uniqueCount="137">
  <si>
    <t>Name of Facility:</t>
  </si>
  <si>
    <t>Assessment Date:</t>
  </si>
  <si>
    <t>Name of Assessors:</t>
  </si>
  <si>
    <t>Brief Summary of Green Assessment:</t>
  </si>
  <si>
    <t>Use the seven headings and indicate the overall findings for each heading</t>
  </si>
  <si>
    <t xml:space="preserve">INSERT THE NUMBER "1" INTO THE ANSWER CELL FOR EACH QUESTION TO CALCULATE THE GREEN SCORE. INSERT COMMENTS. </t>
  </si>
  <si>
    <t>Theme</t>
  </si>
  <si>
    <t>Title</t>
  </si>
  <si>
    <t>Question/Intent</t>
  </si>
  <si>
    <t>Answer</t>
  </si>
  <si>
    <t>Comments</t>
  </si>
  <si>
    <t>Question Weight</t>
  </si>
  <si>
    <t>Score achieved</t>
  </si>
  <si>
    <t>NA</t>
  </si>
  <si>
    <t>YES</t>
  </si>
  <si>
    <t>NO</t>
  </si>
  <si>
    <t>Documentation</t>
  </si>
  <si>
    <t>Does the facility staff implement conservation of water and energy? Give examples of behaviour that is regularly practised.</t>
  </si>
  <si>
    <r>
      <t xml:space="preserve">Does the facility implement waste reduction policies through its purchasing, for example bulk packaging, choosing items with degradable containers? </t>
    </r>
    <r>
      <rPr>
        <b/>
        <sz val="10"/>
        <color rgb="FF000000"/>
        <rFont val="Calibri"/>
        <family val="2"/>
      </rPr>
      <t>If there is only centralised purchasing, choose N/A</t>
    </r>
  </si>
  <si>
    <t>Are audits conducted at least every 5 years: water audits, energy audits, waste audits? If renovations are planned, audits should be carried out, even if 5yrs has not elapsed.</t>
  </si>
  <si>
    <t>Policy and planning at Government or Regional Authority level</t>
  </si>
  <si>
    <t>Does the facility post flyers and signs encouraging conservation behaviour among visitors?</t>
  </si>
  <si>
    <t>Does the facility monitor its meter readings or monthly utility bills for energy? Give an example where the bill indicated that there was a change in behaviour</t>
  </si>
  <si>
    <t>Does the facility monitor its meter readings or monthly utility bills for water? Give an example where a leak or other malfunction was detected by this monitoring</t>
  </si>
  <si>
    <t>Does the facility check these indoor environmental quality parameters in the waiting area, at least once per year, namely temperature, humidity and carbon dioxide levels?</t>
  </si>
  <si>
    <t>Does the facility check these indoor environmental quality parameters in the waiting area, at least once per year, namely volatile organic chemicals from furniture and paints, particulates from dust?</t>
  </si>
  <si>
    <t>Does the facility measure lighting levels so that the combination of daylight and artificial light is providing adequate light for clinical tasks and general use? Refer to table in the Smart Toolkit</t>
  </si>
  <si>
    <t>Are there as-built drawings available in the facility that show the water and wastewater systems, the electrical system and any back-up power system, the fire alarm layout; and where there are fuel or medical gas pipes? If all drawings are available choose YES, otherwise NO</t>
  </si>
  <si>
    <t>POINTS ACHIEVED IN SECTION 1 =</t>
  </si>
  <si>
    <r>
      <rPr>
        <sz val="11"/>
        <color theme="1"/>
        <rFont val="Calibri"/>
        <family val="2"/>
      </rPr>
      <t>Maximum Points Achievable in Section 1 = 10.</t>
    </r>
    <r>
      <rPr>
        <b/>
        <sz val="11"/>
        <color theme="1"/>
        <rFont val="Calibri"/>
        <family val="2"/>
      </rPr>
      <t xml:space="preserve"> ACTUAL TOTAL POINTS BASED ON APPLICABLE QUESTIONS =</t>
    </r>
  </si>
  <si>
    <t>Energy</t>
  </si>
  <si>
    <t>2.1 Renewable energy</t>
  </si>
  <si>
    <t>Does the facility use a PV system or other type of renewable energy such as wind?</t>
  </si>
  <si>
    <t>Does the facility have any solar powered appliances, e.g. solar pump, solar fridge, solar clothes dryer, solar air conditioning system, or even use a clothes line?</t>
  </si>
  <si>
    <t>Is more than half of the hot water consumption powered by renewable energy? This includes the PV system, solar water heater or geothermal hot water. Consider laundry usage.</t>
  </si>
  <si>
    <r>
      <rPr>
        <sz val="10"/>
        <color rgb="FF000000"/>
        <rFont val="Calibri"/>
        <family val="2"/>
      </rPr>
      <t xml:space="preserve">Is the tall vegetation trimmed regularly so that it does not shade solar panels (or block rainwater guttering)? </t>
    </r>
    <r>
      <rPr>
        <b/>
        <sz val="10"/>
        <color rgb="FF000000"/>
        <rFont val="Calibri"/>
        <family val="2"/>
      </rPr>
      <t>If there are no tall trees on the compound, choose N/A</t>
    </r>
  </si>
  <si>
    <r>
      <t xml:space="preserve">Is the PV system serviced by technicians at least once per year to clean electrical contacts, check wiring, batteries, and heat dissipation? </t>
    </r>
    <r>
      <rPr>
        <b/>
        <sz val="10"/>
        <color rgb="FF000000"/>
        <rFont val="Calibri"/>
        <family val="2"/>
      </rPr>
      <t>If there is no PV system choose N/A</t>
    </r>
  </si>
  <si>
    <r>
      <t xml:space="preserve">Are solar panels for any solar powered items cleaned at least once per year? </t>
    </r>
    <r>
      <rPr>
        <b/>
        <sz val="10"/>
        <color rgb="FF000000"/>
        <rFont val="Calibri"/>
        <family val="2"/>
      </rPr>
      <t>If there are no solar panels choose N/A</t>
    </r>
  </si>
  <si>
    <t>2.2 Energy efficiency and Energy conservation</t>
  </si>
  <si>
    <t>Are handwash stations cold water only?</t>
  </si>
  <si>
    <t>Do more than half of the light fixtures use low energy lighting systems (LED)? Include exit signs and exterior lights in the assessment.</t>
  </si>
  <si>
    <t>Do you use energy efficient inverter technology, variable speed compressors and Smart Thermostats? This applies to refrigerators and air conditioning. At least half of these systems should use energy efficient technology.</t>
  </si>
  <si>
    <t>Are air conditioning  units typically set within the range 20C to 25C? Typically laboratories have a recommended setting close to 20C and consultation rooms have a recommended setting closer to 25C.</t>
  </si>
  <si>
    <t>Are the air conditioned rooms effectively sealed to prevent leakage of cold air? Refer to the Smart Green guide</t>
  </si>
  <si>
    <t>Is there task lighting (lamps focused on certain areas), dimmers, and individual switches that adjust lighting levels to specific needs?</t>
  </si>
  <si>
    <t>Is there shading of all windows, doors, and walls from direct sunlight. The goal is to use natural lighting without introducing heat gain. Use artificial light only where necessary. Examples of shading elements are explained in the Smart Green guide</t>
  </si>
  <si>
    <t>Is there any roof or external wall insulation, or are the majority of roof and walls painted in heat reflective paint or in a light colour? (PV panels help to deflect heat from the roof)</t>
  </si>
  <si>
    <t>Are more than half of large appliances and equipment energy-efficient and water efficient rated (US/EU standards)? Consider especially refrigerators, washing machines, and sterilisers.</t>
  </si>
  <si>
    <t>Is more than 50% of office and medical equipment plugged directly into the mains rather than using transformers? There is a tendency to purchase 110V equipment rather than 240V equipment in jurisdictions with 240V mains electricity.</t>
  </si>
  <si>
    <t>Does the facility have occupancy sensors for fixtures in staff and patient areas? Consider lights and extractor fans. Alternatively does the exterior lighting have a photocell sensor to switch on / off? In either case, choose YES</t>
  </si>
  <si>
    <t>POINTS ACHIEVED IN SECTION 2 =</t>
  </si>
  <si>
    <r>
      <rPr>
        <sz val="11"/>
        <color theme="1"/>
        <rFont val="Calibri"/>
        <family val="2"/>
      </rPr>
      <t>Maximum Points Achievable in Section 2 = 20.</t>
    </r>
    <r>
      <rPr>
        <b/>
        <sz val="11"/>
        <color theme="1"/>
        <rFont val="Calibri"/>
        <family val="2"/>
      </rPr>
      <t xml:space="preserve"> ACTUAL TOTAL POINTS BASED ON APPLICABLE QUESTIONS =</t>
    </r>
  </si>
  <si>
    <t>Water</t>
  </si>
  <si>
    <t>3.1 Rainwater harvesting</t>
  </si>
  <si>
    <t>Is rainwater collected in dedicated tanks and used in facility for irrigation, external cleaning and toilet flushing? Alternatively, if wastewater is treated and recycled for these purposes, choose YES</t>
  </si>
  <si>
    <t>Is rainwater captured by a mechanism to filter out leaves and debris (e.g. first flush diverter or leaf screens)?</t>
  </si>
  <si>
    <t>Are all water storage tanks mosquito-proof?</t>
  </si>
  <si>
    <r>
      <rPr>
        <sz val="10"/>
        <color rgb="FF000000"/>
        <rFont val="Calibri"/>
        <family val="2"/>
      </rPr>
      <t>Is the run off water from cleaning of roof-mounted equipment isolated from the rainwater collection system? Alternatively, does the use of the rainwater take into account potential contamination from the cleaning runoff?</t>
    </r>
    <r>
      <rPr>
        <b/>
        <sz val="10"/>
        <color rgb="FF000000"/>
        <rFont val="Calibri"/>
        <family val="2"/>
      </rPr>
      <t xml:space="preserve"> If there is no equipment on the facility roof, choose N/A</t>
    </r>
  </si>
  <si>
    <r>
      <rPr>
        <sz val="10"/>
        <color rgb="FF000000"/>
        <rFont val="Calibri"/>
        <family val="2"/>
      </rPr>
      <t xml:space="preserve">If the facility relies on water stored on the premises, are these water tanks flushed and cleaned annually? Is the water treated and disinfected for potable uses? Where the water is used without these precautions, tick NO. </t>
    </r>
    <r>
      <rPr>
        <b/>
        <sz val="10"/>
        <color rgb="FF000000"/>
        <rFont val="Calibri"/>
        <family val="2"/>
      </rPr>
      <t>If there is an uninterrupted public mains supply tick N/A</t>
    </r>
  </si>
  <si>
    <r>
      <rPr>
        <sz val="10"/>
        <color rgb="FF000000"/>
        <rFont val="Calibri"/>
        <family val="2"/>
      </rPr>
      <t xml:space="preserve">If the facility relies on below-ground tanks and water wells, is there adequate protection against contamination by runoff or wastewater? </t>
    </r>
    <r>
      <rPr>
        <b/>
        <sz val="10"/>
        <color rgb="FF000000"/>
        <rFont val="Calibri"/>
        <family val="2"/>
      </rPr>
      <t>If there is an above-ground water supply tick N/A</t>
    </r>
  </si>
  <si>
    <r>
      <rPr>
        <sz val="10"/>
        <color rgb="FF000000"/>
        <rFont val="Calibri"/>
        <family val="2"/>
      </rPr>
      <t xml:space="preserve">For facilities with fire hose reels, is non-potable water used for fire suppression? </t>
    </r>
    <r>
      <rPr>
        <b/>
        <sz val="10"/>
        <color rgb="FF000000"/>
        <rFont val="Calibri"/>
        <family val="2"/>
      </rPr>
      <t>If there is no fire hose and the facility is below size 10,000sq ft tick N/A</t>
    </r>
  </si>
  <si>
    <t>3.2 Water efficient equipment and practices</t>
  </si>
  <si>
    <t>Does the facility use appropriate water efficient plumbing fixtures? If water pressures are low, not all fixtures are suitable. Refer to the Smart Green guide</t>
  </si>
  <si>
    <r>
      <rPr>
        <sz val="10"/>
        <color rgb="FF000000"/>
        <rFont val="Calibri"/>
        <family val="2"/>
      </rPr>
      <t xml:space="preserve">Does the facility use water efficient landscaping (e.g. plant drought resistant cactus, or use drip irrigation during the dry season)? See Green Guide Chapter 3 for explanation. </t>
    </r>
    <r>
      <rPr>
        <b/>
        <sz val="10"/>
        <color rgb="FF000000"/>
        <rFont val="Calibri"/>
        <family val="2"/>
      </rPr>
      <t>If there is no planting, tick N/A</t>
    </r>
  </si>
  <si>
    <t>3.3 Wastewater</t>
  </si>
  <si>
    <t>Is wastewater treated to tertiary level on-site by qualified personnel;  or off-site in a municipal treatment plant? Refer to the Smart Green guide. Follow published guidance from PAHO WHO.</t>
  </si>
  <si>
    <t>Are nature-based solutions (e.g reed beds, lagoons, mangrove areas) employed for tertiary wastewater polishing, or for storm drainage percolation?</t>
  </si>
  <si>
    <t>POINTS ACHIEVED IN SECTION 3 =</t>
  </si>
  <si>
    <r>
      <rPr>
        <sz val="11"/>
        <color theme="1"/>
        <rFont val="Calibri"/>
        <family val="2"/>
      </rPr>
      <t>Maximum Points Achievable in Section 3 = 20.</t>
    </r>
    <r>
      <rPr>
        <b/>
        <sz val="11"/>
        <color theme="1"/>
        <rFont val="Calibri"/>
        <family val="2"/>
      </rPr>
      <t xml:space="preserve"> ACTUAL TOTAL POINTS BASED ON APPLICABLE QUESTIONS =</t>
    </r>
  </si>
  <si>
    <t>Indoor air quality</t>
  </si>
  <si>
    <t>4.1 Ventilation</t>
  </si>
  <si>
    <t>Does the facility maximise its use of natural ventilation (windows and doors) taking full advantage of the prevailing winds? Certain critical areas need to be enclosed for privacy or provision of care, with mechanical ventilation, e.g. consultation rooms, operating rooms.</t>
  </si>
  <si>
    <t xml:space="preserve">Does the facility have well-functioning exhaust fans and vents in all rooms with potential contaminants? Consider kitchens, bathrooms, boiler rooms, the autoclaving room and laundry area </t>
  </si>
  <si>
    <r>
      <rPr>
        <sz val="10"/>
        <color rgb="FF000000"/>
        <rFont val="Calibri"/>
        <family val="2"/>
      </rPr>
      <t xml:space="preserve">Is there provision for air change in rooms with split unit air conditioning, either in the operating procedures or in the infrastructure? Refer to the Smart Green guide. </t>
    </r>
    <r>
      <rPr>
        <b/>
        <sz val="10"/>
        <color rgb="FF000000"/>
        <rFont val="Calibri"/>
        <family val="2"/>
      </rPr>
      <t>If the air conditioning system draws air from outside, choose N/A</t>
    </r>
  </si>
  <si>
    <t>Is the facility free of mould, mildrew or efflorescence on internal walls and furniture?</t>
  </si>
  <si>
    <t>4.2  Dust/Particulate Control</t>
  </si>
  <si>
    <t>Are entryway grills or mats able to capture dirt and particulates brought in from the outside? Refer to the Smart Green guide</t>
  </si>
  <si>
    <t>POINTS ACHIEVED IN SECTION 4 =</t>
  </si>
  <si>
    <r>
      <rPr>
        <sz val="11"/>
        <color theme="1"/>
        <rFont val="Calibri"/>
        <family val="2"/>
      </rPr>
      <t>Maximum Points Achievable in Section 3  = 10.</t>
    </r>
    <r>
      <rPr>
        <b/>
        <sz val="11"/>
        <color theme="1"/>
        <rFont val="Calibri"/>
        <family val="2"/>
      </rPr>
      <t xml:space="preserve"> ACTUAL TOTAL POINTS BASED ON APPLICABLE QUESTIONS =</t>
    </r>
  </si>
  <si>
    <t>Hazardous chemicals and greenhouse gases</t>
  </si>
  <si>
    <t xml:space="preserve"> 5.1 Chemicals contributing to global warming and ozone depletion</t>
  </si>
  <si>
    <t>Does the facility apply an Integrated Pest Management program, with minimal use and safe application of hazardous chemicals, applied by a trained professional on a regular basis? Resquest a report/visit log</t>
  </si>
  <si>
    <t>Have you replaced (or phased out) any devices that contain chlorofluorocarbons (CFCs) or hydrofluorocarbons (HFCs)? Refer to the Smart Green guide (eg found in inhalers, air conditioning, refrigerators or fire suppression systems)</t>
  </si>
  <si>
    <t>5.2 Fuels and liquid-fuel powered or gas-fired equipment</t>
  </si>
  <si>
    <t>Are any vehicles e.g. ambulances, staff buses or the facility's delivery vehicles electric powered, or hybrid? If transport by bicycle, motorcycle, row boats, or animal power is regularly used by a majority of staff and patients, also choose YES. Otherwise choose NO</t>
  </si>
  <si>
    <t>Are generator engines hybrid, or using biofuels? And if not, are LPG (propane) or Natural gas (methane) used in lieu of diesel? Refer to the Smart Green guide. If any of these are applicable, choose YES</t>
  </si>
  <si>
    <t>Are engines and fuel tanks protected to contain accidental spills?</t>
  </si>
  <si>
    <t>Is exhaust from engines, boilers and incinerators intentionally directed to mimimise impact on people?</t>
  </si>
  <si>
    <r>
      <rPr>
        <sz val="10"/>
        <color rgb="FF000000"/>
        <rFont val="Calibri"/>
        <family val="2"/>
      </rPr>
      <t xml:space="preserve">Are incinerators provided with environmentally friendly features which promote recycling and recovery of materials? </t>
    </r>
    <r>
      <rPr>
        <b/>
        <sz val="10"/>
        <color rgb="FF000000"/>
        <rFont val="Calibri"/>
        <family val="2"/>
      </rPr>
      <t>If there is no incinerator tick N/A</t>
    </r>
  </si>
  <si>
    <t>Are products locally sourced where possible to reduce transportation emissions (give examples; purchases must be in such quanitity and frequency as to be at least 10% of annual budget)?</t>
  </si>
  <si>
    <t>POINTS ACHIEVED IN SECTION 5 =</t>
  </si>
  <si>
    <r>
      <rPr>
        <sz val="11"/>
        <color theme="1"/>
        <rFont val="Calibri"/>
        <family val="2"/>
      </rPr>
      <t>Maximum Points Achievable in Section 5 = 15.</t>
    </r>
    <r>
      <rPr>
        <b/>
        <sz val="11"/>
        <color theme="1"/>
        <rFont val="Calibri"/>
        <family val="2"/>
      </rPr>
      <t xml:space="preserve"> ACTUAL TOTAL POINTS BASED ON APPLICABLE QUESTIONS =</t>
    </r>
  </si>
  <si>
    <t>Maintenance</t>
  </si>
  <si>
    <t>6.1 Water leaks, refrigerant leaks, fuel exhaust systems</t>
  </si>
  <si>
    <t xml:space="preserve">Does the facility have a maintenance team or maintenance technician with the requisite skills? </t>
  </si>
  <si>
    <t>Is there a well organised, documented system of routine preventive maintenance that follows manufacturer's guidance (provide records)?</t>
  </si>
  <si>
    <t>Is there a mechanism of staff reporting defects with air conditioning, fuel systems and water systems, including leaks (consult maintenance records)?</t>
  </si>
  <si>
    <t>Are all reported leaks repaired within a reasonable time? (consult records). Refer to the Smart Green guide. If only some leaks are promptly dealt with, tick NO</t>
  </si>
  <si>
    <t>Is there a maintenance budget that has proved to be adequate, or are there records of delays obtaining spare parts and tools, delays due to lack of transport, or skills shortage?</t>
  </si>
  <si>
    <t>Does the maintenance staff have adequate tools or access to the needed tools, along with a functioning workshop for carrying out their duties? If tools or workshop is lacking, choose NO</t>
  </si>
  <si>
    <t>Is the air conditioning serviced by a professional at least annually to minimise leakage of refrigerant and to clean and disinfect the cooling coils?</t>
  </si>
  <si>
    <t>Is fuel powered equipment serviced by a professional at least annually to maintain a clean exhaust?</t>
  </si>
  <si>
    <t>Is low level vegetation well maintained to minimise insect pests, slippery pathways, and blocked drainage?</t>
  </si>
  <si>
    <t>POINTS ACHIEVED IN SECTION 6 =</t>
  </si>
  <si>
    <r>
      <rPr>
        <sz val="11"/>
        <color theme="1"/>
        <rFont val="Calibri"/>
        <family val="2"/>
      </rPr>
      <t>Maximum Points Achievable in Section 6 = 10.</t>
    </r>
    <r>
      <rPr>
        <b/>
        <sz val="11"/>
        <color theme="1"/>
        <rFont val="Calibri"/>
        <family val="2"/>
      </rPr>
      <t xml:space="preserve"> ACTUAL TOTAL POINTS BASED ON APPLICABLE QUESTIONS =</t>
    </r>
  </si>
  <si>
    <t>Solid and Infectious Waste Managment</t>
  </si>
  <si>
    <t>7.1                               Waste Minimization</t>
  </si>
  <si>
    <t>Use biodegradable products like paper, cardboard and plant-based products instead of plastics and Styrofoam in kitchens?</t>
  </si>
  <si>
    <t>Efficient stock management of medication and vaccines to avoid expiration</t>
  </si>
  <si>
    <r>
      <rPr>
        <sz val="10"/>
        <color rgb="FF000000"/>
        <rFont val="Calibri"/>
        <family val="2"/>
      </rPr>
      <t xml:space="preserve">Compost organic and food wastes (or donate to others). </t>
    </r>
    <r>
      <rPr>
        <b/>
        <sz val="10"/>
        <color rgb="FF000000"/>
        <rFont val="Calibri"/>
        <family val="2"/>
      </rPr>
      <t>If there is no kitchen for staff or patients, choose N/A</t>
    </r>
  </si>
  <si>
    <t>7.2  Waste collection, storage and disposal</t>
  </si>
  <si>
    <t>Do you separate different types of healthcare waste at source, and store in colour coded bags or containers?</t>
  </si>
  <si>
    <t>Is non hazardous healthcare waste safely stored and transported within reasonable time? Refer to the Smart Green guide.</t>
  </si>
  <si>
    <t>Do you offer segregated waste for recycling using coloured containers, labelled according to national standards?</t>
  </si>
  <si>
    <t>Are all of these items treated as hazardous (mercury) waste and carefully removed and disposed of? Fluorescent tubes &amp; batteries, measuring devices containing mercury.</t>
  </si>
  <si>
    <r>
      <rPr>
        <sz val="10"/>
        <color theme="1"/>
        <rFont val="Calibri"/>
        <family val="2"/>
      </rPr>
      <t xml:space="preserve">Do you utilise mercury amalgam separators, and is mercury amalgam safely disposed of? </t>
    </r>
    <r>
      <rPr>
        <b/>
        <sz val="10"/>
        <color theme="1"/>
        <rFont val="Calibri"/>
        <family val="2"/>
      </rPr>
      <t>If there is no Dental service, choose N/A</t>
    </r>
  </si>
  <si>
    <t>Do you treat (neutralize, sterilize, incinerate) and safely dispose of solid, liquid and gaseous hazardous healthcare waste? (e.g. infectious or radioactive material).</t>
  </si>
  <si>
    <t>Do companies servicing equipment or in-house maintenance unit dispose of waste responsibly, e.g. oil from engines, wet cell batteries, damaged PV panels, coolant from air conditioning?</t>
  </si>
  <si>
    <t>POINTS ACHIEVED IN SECTION 8 =</t>
  </si>
  <si>
    <r>
      <rPr>
        <sz val="11"/>
        <color theme="1"/>
        <rFont val="Calibri"/>
        <family val="2"/>
      </rPr>
      <t>Maximum Points Achievable in Section 8 = 15.</t>
    </r>
    <r>
      <rPr>
        <b/>
        <sz val="11"/>
        <color theme="1"/>
        <rFont val="Calibri"/>
        <family val="2"/>
      </rPr>
      <t xml:space="preserve"> ACTUAL TOTAL POINTS BASED ON APPLICABLE QUESTIONS =</t>
    </r>
  </si>
  <si>
    <r>
      <rPr>
        <sz val="12"/>
        <color theme="1"/>
        <rFont val="Calibri"/>
        <family val="2"/>
      </rPr>
      <t>TOTAL MAXIMUM POINTS AVAILABLE = 100.</t>
    </r>
    <r>
      <rPr>
        <b/>
        <sz val="12"/>
        <color theme="1"/>
        <rFont val="Calibri"/>
        <family val="2"/>
      </rPr>
      <t xml:space="preserve"> ACTUAL TOTAL MAXIMUM POINTS BASED ON APPLICABLE QUESTIONS =</t>
    </r>
  </si>
  <si>
    <t xml:space="preserve">TOTAL POINTS ACHIEVED </t>
  </si>
  <si>
    <t>MINIMUM TOTAL POINTS NEEDED FOR CERTIFICATION (MINIMUM = 70%) =</t>
  </si>
  <si>
    <t>ACTUAL % RATING ACHIEVED FOR THIS FACILITY = Totatl Actual Points Achieved / Actual Total Maximum Points =</t>
  </si>
  <si>
    <t xml:space="preserve">Items are essentials </t>
  </si>
  <si>
    <t>N/A scores points</t>
  </si>
  <si>
    <t>Category</t>
  </si>
  <si>
    <t>Points Available</t>
  </si>
  <si>
    <t>Points Attained</t>
  </si>
  <si>
    <t>Indoor Air Quality</t>
  </si>
  <si>
    <t>Hazardous Chemicals and Greenhouse gases</t>
  </si>
  <si>
    <t>Solid and Infectious Waste Management</t>
  </si>
  <si>
    <t>Total Points</t>
  </si>
  <si>
    <t>Green Points</t>
  </si>
  <si>
    <t>Max. possible points available</t>
  </si>
  <si>
    <t>Min. required</t>
  </si>
  <si>
    <t>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</si>
</sst>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scheme val="minor"/>
    </font>
    <font>
      <b/>
      <sz val="11"/>
      <color theme="1"/>
      <name val="Calibri"/>
      <family val="2"/>
    </font>
    <font>
      <sz val="12"/>
      <color theme="1"/>
      <name val="Calibri"/>
      <family val="2"/>
    </font>
    <font>
      <sz val="11"/>
      <name val="Calibri"/>
      <family val="2"/>
    </font>
    <font>
      <sz val="11"/>
      <color theme="1"/>
      <name val="Calibri"/>
      <family val="2"/>
    </font>
    <font>
      <b/>
      <sz val="13"/>
      <color theme="1"/>
      <name val="Calibri"/>
      <family val="2"/>
    </font>
    <font>
      <b/>
      <sz val="11"/>
      <color rgb="FFFFFFFF"/>
      <name val="Calibri"/>
      <family val="2"/>
    </font>
    <font>
      <b/>
      <sz val="10"/>
      <color rgb="FFFFFFFF"/>
      <name val="Calibri"/>
      <family val="2"/>
    </font>
    <font>
      <sz val="10"/>
      <color theme="1"/>
      <name val="Calibri"/>
      <family val="2"/>
    </font>
    <font>
      <sz val="10"/>
      <color rgb="FF000000"/>
      <name val="Calibri"/>
      <family val="2"/>
    </font>
    <font>
      <b/>
      <sz val="12"/>
      <color theme="1"/>
      <name val="Calibri"/>
      <family val="2"/>
    </font>
    <font>
      <b/>
      <sz val="11"/>
      <color rgb="FF000000"/>
      <name val="Calibri"/>
      <family val="2"/>
    </font>
    <font>
      <sz val="11"/>
      <color theme="1"/>
      <name val="Calibri"/>
      <family val="2"/>
      <scheme val="minor"/>
    </font>
    <font>
      <b/>
      <sz val="12"/>
      <color rgb="FFFFFFFF"/>
      <name val="Calibri"/>
      <family val="2"/>
    </font>
    <font>
      <i/>
      <sz val="9"/>
      <color theme="1"/>
      <name val="Calibri"/>
      <family val="2"/>
    </font>
    <font>
      <b/>
      <sz val="14"/>
      <color theme="1"/>
      <name val="Calibri"/>
      <family val="2"/>
    </font>
    <font>
      <u/>
      <sz val="11"/>
      <color theme="1"/>
      <name val="Calibri"/>
      <family val="2"/>
    </font>
    <font>
      <u/>
      <sz val="11"/>
      <color theme="10"/>
      <name val="Calibri"/>
      <family val="2"/>
    </font>
    <font>
      <b/>
      <sz val="10"/>
      <color theme="1"/>
      <name val="Calibri"/>
      <family val="2"/>
    </font>
    <font>
      <b/>
      <sz val="10"/>
      <color rgb="FF000000"/>
      <name val="Calibri"/>
      <family val="2"/>
    </font>
    <font>
      <b/>
      <sz val="11"/>
      <name val="Calibri"/>
      <family val="2"/>
    </font>
    <font>
      <b/>
      <sz val="11"/>
      <name val="Calibri"/>
      <family val="2"/>
      <scheme val="minor"/>
    </font>
    <font>
      <b/>
      <sz val="10"/>
      <color rgb="FFFF0000"/>
      <name val="Calibri"/>
      <family val="2"/>
    </font>
  </fonts>
  <fills count="16">
    <fill>
      <patternFill patternType="none"/>
    </fill>
    <fill>
      <patternFill patternType="gray125"/>
    </fill>
    <fill>
      <patternFill patternType="solid">
        <fgColor rgb="FFEAF1DD"/>
        <bgColor rgb="FFEAF1DD"/>
      </patternFill>
    </fill>
    <fill>
      <patternFill patternType="solid">
        <fgColor rgb="FFD6E3BC"/>
        <bgColor rgb="FFD6E3BC"/>
      </patternFill>
    </fill>
    <fill>
      <patternFill patternType="solid">
        <fgColor rgb="FF9BBB59"/>
        <bgColor rgb="FF9BBB59"/>
      </patternFill>
    </fill>
    <fill>
      <patternFill patternType="solid">
        <fgColor rgb="FFFFFF00"/>
        <bgColor rgb="FFFFFF00"/>
      </patternFill>
    </fill>
    <fill>
      <patternFill patternType="solid">
        <fgColor rgb="FFFFC000"/>
        <bgColor rgb="FFFFC000"/>
      </patternFill>
    </fill>
    <fill>
      <patternFill patternType="solid">
        <fgColor theme="6"/>
        <bgColor theme="6"/>
      </patternFill>
    </fill>
    <fill>
      <patternFill patternType="solid">
        <fgColor rgb="FFE6EED5"/>
        <bgColor rgb="FFE6EED5"/>
      </patternFill>
    </fill>
    <fill>
      <patternFill patternType="solid">
        <fgColor rgb="FFCDDDAC"/>
        <bgColor rgb="FFCDDDAC"/>
      </patternFill>
    </fill>
    <fill>
      <patternFill patternType="solid">
        <fgColor theme="0"/>
        <bgColor rgb="FFD6E3BC"/>
      </patternFill>
    </fill>
    <fill>
      <patternFill patternType="solid">
        <fgColor rgb="FF92D050"/>
        <bgColor indexed="64"/>
      </patternFill>
    </fill>
    <fill>
      <patternFill patternType="solid">
        <fgColor theme="6" tint="0.59999389629810485"/>
        <bgColor rgb="FFFFFF00"/>
      </patternFill>
    </fill>
    <fill>
      <patternFill patternType="solid">
        <fgColor theme="6" tint="0.59999389629810485"/>
        <bgColor rgb="FFFFC000"/>
      </patternFill>
    </fill>
    <fill>
      <patternFill patternType="solid">
        <fgColor theme="6" tint="0.59999389629810485"/>
        <bgColor rgb="FFD6E3BC"/>
      </patternFill>
    </fill>
    <fill>
      <patternFill patternType="solid">
        <fgColor rgb="FFFFFF00"/>
        <bgColor indexed="64"/>
      </patternFill>
    </fill>
  </fills>
  <borders count="5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FFFFFF"/>
      </left>
      <right/>
      <top/>
      <bottom style="thick">
        <color rgb="FFFFFFFF"/>
      </bottom>
      <diagonal/>
    </border>
    <border>
      <left/>
      <right/>
      <top/>
      <bottom style="thick">
        <color rgb="FFFFFFFF"/>
      </bottom>
      <diagonal/>
    </border>
    <border>
      <left style="medium">
        <color rgb="FFFFFFFF"/>
      </left>
      <right style="medium">
        <color rgb="FFFFFFFF"/>
      </right>
      <top/>
      <bottom style="thick">
        <color rgb="FFFFFFFF"/>
      </bottom>
      <diagonal/>
    </border>
    <border>
      <left/>
      <right style="medium">
        <color rgb="FFFFFFFF"/>
      </right>
      <top/>
      <bottom style="thick">
        <color rgb="FFFFFFFF"/>
      </bottom>
      <diagonal/>
    </border>
    <border>
      <left style="thick">
        <color rgb="FFFFFFFF"/>
      </left>
      <right style="thick">
        <color rgb="FFFFFFFF"/>
      </right>
      <top style="thick">
        <color rgb="FFFFFFFF"/>
      </top>
      <bottom style="thick">
        <color rgb="FFFFFFFF"/>
      </bottom>
      <diagonal/>
    </border>
    <border>
      <left style="medium">
        <color rgb="FFFFFFFF"/>
      </left>
      <right style="medium">
        <color rgb="FFFFFFFF"/>
      </right>
      <top style="medium">
        <color rgb="FFFFFFFF"/>
      </top>
      <bottom style="medium">
        <color rgb="FFFFFFFF"/>
      </bottom>
      <diagonal/>
    </border>
    <border>
      <left style="thick">
        <color rgb="FFFFFFFF"/>
      </left>
      <right style="thick">
        <color rgb="FFFFFFFF"/>
      </right>
      <top/>
      <bottom/>
      <diagonal/>
    </border>
    <border>
      <left/>
      <right style="thick">
        <color rgb="FFFFFFFF"/>
      </right>
      <top style="medium">
        <color rgb="FFFFFFFF"/>
      </top>
      <bottom style="medium">
        <color rgb="FFFFFFFF"/>
      </bottom>
      <diagonal/>
    </border>
    <border>
      <left style="thick">
        <color rgb="FFFFFFFF"/>
      </left>
      <right/>
      <top style="medium">
        <color rgb="FFFFFFFF"/>
      </top>
      <bottom style="medium">
        <color rgb="FFFFFFFF"/>
      </bottom>
      <diagonal/>
    </border>
    <border>
      <left/>
      <right/>
      <top style="medium">
        <color rgb="FFFFFFFF"/>
      </top>
      <bottom style="medium">
        <color rgb="FFFFFFFF"/>
      </bottom>
      <diagonal/>
    </border>
    <border>
      <left style="thick">
        <color rgb="FFFFFFFF"/>
      </left>
      <right style="medium">
        <color rgb="FFFFFFFF"/>
      </right>
      <top style="thick">
        <color rgb="FFFFFFFF"/>
      </top>
      <bottom/>
      <diagonal/>
    </border>
    <border>
      <left style="medium">
        <color rgb="FFFFFFFF"/>
      </left>
      <right style="medium">
        <color rgb="FFFFFFFF"/>
      </right>
      <top style="medium">
        <color rgb="FFFFFFFF"/>
      </top>
      <bottom/>
      <diagonal/>
    </border>
    <border>
      <left style="thick">
        <color rgb="FFFFFFFF"/>
      </left>
      <right style="medium">
        <color rgb="FFFFFFFF"/>
      </right>
      <top/>
      <bottom style="medium">
        <color rgb="FFFFFFFF"/>
      </bottom>
      <diagonal/>
    </border>
    <border>
      <left style="thick">
        <color rgb="FFFFFFFF"/>
      </left>
      <right style="medium">
        <color rgb="FFFFFFFF"/>
      </right>
      <top style="medium">
        <color rgb="FFFFFFFF"/>
      </top>
      <bottom/>
      <diagonal/>
    </border>
    <border>
      <left style="medium">
        <color rgb="FFFFFFFF"/>
      </left>
      <right style="thick">
        <color rgb="FFFFFFFF"/>
      </right>
      <top/>
      <bottom/>
      <diagonal/>
    </border>
    <border>
      <left style="medium">
        <color rgb="FFFFFFFF"/>
      </left>
      <right/>
      <top style="medium">
        <color rgb="FFFFFFFF"/>
      </top>
      <bottom style="medium">
        <color rgb="FFFFFFFF"/>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diagonal/>
    </border>
    <border>
      <left style="thick">
        <color rgb="FFFFFFFF"/>
      </left>
      <right style="medium">
        <color rgb="FFFFFFFF"/>
      </right>
      <top/>
      <bottom/>
      <diagonal/>
    </border>
    <border>
      <left style="medium">
        <color rgb="FFFFFFFF"/>
      </left>
      <right style="medium">
        <color rgb="FFFFFFFF"/>
      </right>
      <top style="thin">
        <color theme="0"/>
      </top>
      <bottom style="medium">
        <color rgb="FFFFFFFF"/>
      </bottom>
      <diagonal/>
    </border>
    <border>
      <left style="medium">
        <color rgb="FFFFFFFF"/>
      </left>
      <right style="thin">
        <color theme="0"/>
      </right>
      <top style="medium">
        <color rgb="FFFFFFFF"/>
      </top>
      <bottom style="medium">
        <color rgb="FFFFFFFF"/>
      </bottom>
      <diagonal/>
    </border>
    <border>
      <left style="medium">
        <color rgb="FFFFFFFF"/>
      </left>
      <right style="thin">
        <color theme="0"/>
      </right>
      <top style="medium">
        <color rgb="FFFFFFFF"/>
      </top>
      <bottom style="thin">
        <color theme="0"/>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style="thick">
        <color rgb="FFFFFFFF"/>
      </right>
      <top style="thick">
        <color rgb="FFFFFFFF"/>
      </top>
      <bottom/>
      <diagonal/>
    </border>
    <border>
      <left style="medium">
        <color rgb="FFFFFFFF"/>
      </left>
      <right style="thick">
        <color rgb="FFFFFFFF"/>
      </right>
      <top/>
      <bottom style="medium">
        <color rgb="FFFFFFFF"/>
      </bottom>
      <diagonal/>
    </border>
    <border>
      <left style="thick">
        <color rgb="FFFFFFFF"/>
      </left>
      <right style="medium">
        <color rgb="FFFFFFFF"/>
      </right>
      <top/>
      <bottom style="thick">
        <color rgb="FFFFFFFF"/>
      </bottom>
      <diagonal/>
    </border>
    <border>
      <left/>
      <right style="medium">
        <color rgb="FFFFFFFF"/>
      </right>
      <top style="medium">
        <color rgb="FFFFFFFF"/>
      </top>
      <bottom/>
      <diagonal/>
    </border>
    <border>
      <left style="thin">
        <color theme="0"/>
      </left>
      <right/>
      <top style="thin">
        <color theme="0"/>
      </top>
      <bottom style="thin">
        <color theme="0"/>
      </bottom>
      <diagonal/>
    </border>
    <border>
      <left style="thin">
        <color theme="0"/>
      </left>
      <right style="medium">
        <color rgb="FFFFFFFF"/>
      </right>
      <top style="medium">
        <color rgb="FFFFFFFF"/>
      </top>
      <bottom style="medium">
        <color rgb="FFFFFFFF"/>
      </bottom>
      <diagonal/>
    </border>
    <border>
      <left style="thin">
        <color theme="0"/>
      </left>
      <right style="thin">
        <color theme="0"/>
      </right>
      <top style="thin">
        <color theme="0"/>
      </top>
      <bottom/>
      <diagonal/>
    </border>
    <border>
      <left style="medium">
        <color rgb="FFFFFFFF"/>
      </left>
      <right style="thick">
        <color rgb="FFFFFFFF"/>
      </right>
      <top style="medium">
        <color rgb="FFFFFFFF"/>
      </top>
      <bottom/>
      <diagonal/>
    </border>
    <border>
      <left style="medium">
        <color rgb="FFFFFFFF"/>
      </left>
      <right/>
      <top/>
      <bottom/>
      <diagonal/>
    </border>
    <border>
      <left/>
      <right style="medium">
        <color rgb="FFFFFFFF"/>
      </right>
      <top/>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style="thick">
        <color rgb="FFFFFFFF"/>
      </right>
      <top style="thick">
        <color rgb="FFFFFFFF"/>
      </top>
      <bottom/>
      <diagonal/>
    </border>
    <border>
      <left style="thick">
        <color rgb="FFFFFFFF"/>
      </left>
      <right style="thick">
        <color rgb="FFFFFFFF"/>
      </right>
      <top/>
      <bottom style="thick">
        <color rgb="FFFFFFFF"/>
      </bottom>
      <diagonal/>
    </border>
  </borders>
  <cellStyleXfs count="1">
    <xf numFmtId="0" fontId="0" fillId="0" borderId="0"/>
  </cellStyleXfs>
  <cellXfs count="203">
    <xf numFmtId="0" fontId="0" fillId="0" borderId="0" xfId="0"/>
    <xf numFmtId="0" fontId="1" fillId="2" borderId="1" xfId="0" applyFont="1" applyFill="1" applyBorder="1" applyAlignment="1">
      <alignment horizontal="right" vertical="center"/>
    </xf>
    <xf numFmtId="0" fontId="1" fillId="3" borderId="1" xfId="0" applyFont="1" applyFill="1" applyBorder="1" applyAlignment="1">
      <alignment horizontal="right" vertical="center" wrapText="1"/>
    </xf>
    <xf numFmtId="0" fontId="1" fillId="2" borderId="1" xfId="0" applyFont="1" applyFill="1" applyBorder="1" applyAlignment="1">
      <alignment horizontal="right" vertical="center" wrapText="1"/>
    </xf>
    <xf numFmtId="0" fontId="6" fillId="4" borderId="9" xfId="0" applyFont="1" applyFill="1" applyBorder="1" applyAlignment="1">
      <alignment horizontal="center" vertical="center" textRotation="90" wrapText="1"/>
    </xf>
    <xf numFmtId="0" fontId="8"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8" fillId="5" borderId="11" xfId="0" applyFont="1" applyFill="1" applyBorder="1" applyAlignment="1">
      <alignment horizontal="left" vertical="center" wrapText="1"/>
    </xf>
    <xf numFmtId="0" fontId="10" fillId="5"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12" fillId="0" borderId="0" xfId="0" applyFont="1"/>
    <xf numFmtId="0" fontId="8"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9" fillId="5" borderId="11" xfId="0" applyFont="1" applyFill="1" applyBorder="1" applyAlignment="1">
      <alignment vertical="center" wrapText="1"/>
    </xf>
    <xf numFmtId="0" fontId="8" fillId="3" borderId="11" xfId="0" applyFont="1" applyFill="1" applyBorder="1" applyAlignment="1">
      <alignment horizontal="center" vertical="center" wrapText="1"/>
    </xf>
    <xf numFmtId="0" fontId="9" fillId="3" borderId="11" xfId="0" applyFont="1" applyFill="1" applyBorder="1" applyAlignment="1">
      <alignment vertical="center" wrapText="1"/>
    </xf>
    <xf numFmtId="0" fontId="8" fillId="3" borderId="11" xfId="0" applyFont="1" applyFill="1" applyBorder="1" applyAlignment="1">
      <alignment horizontal="left" vertical="center" wrapText="1"/>
    </xf>
    <xf numFmtId="0" fontId="1" fillId="5" borderId="17"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xf>
    <xf numFmtId="0" fontId="4" fillId="0" borderId="23" xfId="0" applyFont="1" applyBorder="1"/>
    <xf numFmtId="0" fontId="1" fillId="3" borderId="24" xfId="0" applyFont="1" applyFill="1" applyBorder="1" applyAlignment="1">
      <alignment horizontal="center" vertical="center"/>
    </xf>
    <xf numFmtId="0" fontId="8" fillId="3" borderId="25" xfId="0" applyFont="1" applyFill="1" applyBorder="1" applyAlignment="1">
      <alignment horizontal="center" vertical="top" wrapText="1"/>
    </xf>
    <xf numFmtId="0" fontId="1" fillId="5" borderId="26" xfId="0" applyFont="1" applyFill="1" applyBorder="1" applyAlignment="1">
      <alignment horizontal="center" vertical="center" wrapText="1"/>
    </xf>
    <xf numFmtId="0" fontId="9" fillId="3" borderId="11" xfId="0" applyFont="1" applyFill="1" applyBorder="1" applyAlignment="1">
      <alignment horizontal="left" vertical="center" wrapText="1"/>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xf>
    <xf numFmtId="0" fontId="6"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9" fillId="5" borderId="34" xfId="0" applyFont="1" applyFill="1" applyBorder="1" applyAlignment="1">
      <alignment vertical="center" wrapText="1"/>
    </xf>
    <xf numFmtId="0" fontId="8" fillId="5" borderId="17" xfId="0" applyFont="1" applyFill="1" applyBorder="1" applyAlignment="1">
      <alignment vertical="center" wrapText="1"/>
    </xf>
    <xf numFmtId="0" fontId="8" fillId="3" borderId="21" xfId="0" applyFont="1" applyFill="1" applyBorder="1" applyAlignment="1">
      <alignment horizontal="center" vertical="center" wrapText="1"/>
    </xf>
    <xf numFmtId="0" fontId="9" fillId="3" borderId="35" xfId="0" applyFont="1" applyFill="1" applyBorder="1" applyAlignment="1">
      <alignment horizontal="left" vertical="top" wrapText="1"/>
    </xf>
    <xf numFmtId="0" fontId="4" fillId="3" borderId="36" xfId="0" applyFont="1" applyFill="1" applyBorder="1" applyAlignment="1">
      <alignment horizontal="center" vertical="center" wrapText="1"/>
    </xf>
    <xf numFmtId="0" fontId="9" fillId="3" borderId="37" xfId="0" applyFont="1" applyFill="1" applyBorder="1" applyAlignment="1">
      <alignment horizontal="left" vertical="top" wrapText="1"/>
    </xf>
    <xf numFmtId="0" fontId="9" fillId="3" borderId="26" xfId="0" applyFont="1" applyFill="1" applyBorder="1" applyAlignment="1">
      <alignment vertical="center" wrapText="1"/>
    </xf>
    <xf numFmtId="0" fontId="9" fillId="3" borderId="11" xfId="0" applyFont="1" applyFill="1" applyBorder="1" applyAlignment="1">
      <alignment horizontal="left" vertical="top" wrapText="1"/>
    </xf>
    <xf numFmtId="0" fontId="4" fillId="5" borderId="17" xfId="0" applyFont="1" applyFill="1" applyBorder="1" applyAlignment="1">
      <alignment horizontal="center" vertical="center" wrapText="1"/>
    </xf>
    <xf numFmtId="0" fontId="4" fillId="5" borderId="17" xfId="0" applyFont="1" applyFill="1" applyBorder="1" applyAlignment="1">
      <alignment horizontal="left" vertical="center" wrapText="1"/>
    </xf>
    <xf numFmtId="0" fontId="4" fillId="3" borderId="17" xfId="0" applyFont="1" applyFill="1" applyBorder="1" applyAlignment="1">
      <alignment horizontal="center" vertical="center" wrapText="1"/>
    </xf>
    <xf numFmtId="0" fontId="4" fillId="3" borderId="17" xfId="0" applyFont="1" applyFill="1" applyBorder="1" applyAlignment="1">
      <alignment horizontal="left" vertical="center" wrapText="1"/>
    </xf>
    <xf numFmtId="0" fontId="1" fillId="3" borderId="17" xfId="0" applyFont="1" applyFill="1" applyBorder="1" applyAlignment="1">
      <alignment horizontal="center" vertical="center" wrapText="1"/>
    </xf>
    <xf numFmtId="0" fontId="9" fillId="3" borderId="25" xfId="0" applyFont="1" applyFill="1" applyBorder="1" applyAlignment="1">
      <alignment horizontal="center" vertical="top" wrapText="1"/>
    </xf>
    <xf numFmtId="0" fontId="8" fillId="3" borderId="11" xfId="0" applyFont="1" applyFill="1" applyBorder="1" applyAlignment="1">
      <alignment vertical="center" wrapText="1"/>
    </xf>
    <xf numFmtId="0" fontId="8" fillId="3" borderId="17" xfId="0" applyFont="1" applyFill="1" applyBorder="1" applyAlignment="1">
      <alignment horizontal="left" vertical="center" wrapText="1"/>
    </xf>
    <xf numFmtId="0" fontId="8" fillId="5" borderId="17" xfId="0" applyFont="1" applyFill="1" applyBorder="1" applyAlignment="1">
      <alignment horizontal="left" vertical="center" wrapText="1"/>
    </xf>
    <xf numFmtId="0" fontId="8" fillId="0" borderId="0" xfId="0" applyFont="1"/>
    <xf numFmtId="0" fontId="8" fillId="0" borderId="44" xfId="0" applyFont="1" applyBorder="1" applyAlignment="1">
      <alignment horizontal="center" vertical="center" wrapText="1"/>
    </xf>
    <xf numFmtId="0" fontId="8" fillId="0" borderId="0" xfId="0" applyFont="1" applyAlignment="1">
      <alignment vertical="center"/>
    </xf>
    <xf numFmtId="0" fontId="4" fillId="0" borderId="0" xfId="0" applyFont="1" applyAlignment="1">
      <alignment vertical="center"/>
    </xf>
    <xf numFmtId="0" fontId="8" fillId="0" borderId="0" xfId="0" applyFont="1" applyAlignment="1">
      <alignment horizontal="center" vertical="center" wrapText="1"/>
    </xf>
    <xf numFmtId="0" fontId="17" fillId="0" borderId="0" xfId="0" applyFont="1"/>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4" fillId="2" borderId="1" xfId="0" applyFont="1" applyFill="1" applyBorder="1" applyAlignment="1">
      <alignment vertical="center"/>
    </xf>
    <xf numFmtId="0" fontId="0" fillId="0" borderId="47" xfId="0" applyBorder="1"/>
    <xf numFmtId="0" fontId="0" fillId="0" borderId="48" xfId="0" applyBorder="1"/>
    <xf numFmtId="0" fontId="20" fillId="0" borderId="48" xfId="0" applyFont="1" applyBorder="1" applyAlignment="1">
      <alignment horizontal="center"/>
    </xf>
    <xf numFmtId="0" fontId="20" fillId="11" borderId="1" xfId="0" applyFont="1" applyFill="1" applyBorder="1" applyAlignment="1">
      <alignment horizontal="center"/>
    </xf>
    <xf numFmtId="0" fontId="8" fillId="5" borderId="44"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53" xfId="0" applyFont="1" applyFill="1" applyBorder="1" applyAlignment="1">
      <alignment horizontal="center" vertical="top" wrapText="1"/>
    </xf>
    <xf numFmtId="0" fontId="8" fillId="3" borderId="47" xfId="0" applyFont="1" applyFill="1" applyBorder="1" applyAlignment="1">
      <alignment horizontal="center" vertical="top" wrapText="1"/>
    </xf>
    <xf numFmtId="0" fontId="4" fillId="3" borderId="43" xfId="0" applyFont="1" applyFill="1" applyBorder="1" applyAlignment="1">
      <alignment horizontal="center" vertical="center" wrapText="1"/>
    </xf>
    <xf numFmtId="0" fontId="8" fillId="3" borderId="43" xfId="0" applyFont="1" applyFill="1" applyBorder="1" applyAlignment="1">
      <alignment horizontal="left" vertical="center" wrapText="1"/>
    </xf>
    <xf numFmtId="0" fontId="9" fillId="3" borderId="24" xfId="0" applyFont="1" applyFill="1" applyBorder="1" applyAlignment="1">
      <alignment horizontal="left" vertical="top" wrapText="1"/>
    </xf>
    <xf numFmtId="0" fontId="14" fillId="3" borderId="46" xfId="0" applyFont="1" applyFill="1" applyBorder="1" applyAlignment="1">
      <alignment horizontal="left" vertical="center" wrapText="1"/>
    </xf>
    <xf numFmtId="0" fontId="6" fillId="4" borderId="20" xfId="0" applyFont="1" applyFill="1" applyBorder="1" applyAlignment="1">
      <alignment horizontal="center" vertical="top" wrapText="1"/>
    </xf>
    <xf numFmtId="0" fontId="8" fillId="3" borderId="29" xfId="0" applyFont="1" applyFill="1" applyBorder="1" applyAlignment="1">
      <alignment horizontal="left" vertical="center" wrapText="1"/>
    </xf>
    <xf numFmtId="0" fontId="8" fillId="3" borderId="52" xfId="0" applyFont="1" applyFill="1" applyBorder="1" applyAlignment="1">
      <alignment horizontal="center" vertical="top" wrapText="1"/>
    </xf>
    <xf numFmtId="0" fontId="8" fillId="12" borderId="10" xfId="0" applyFont="1" applyFill="1" applyBorder="1" applyAlignment="1">
      <alignment horizontal="center" vertical="center" wrapText="1"/>
    </xf>
    <xf numFmtId="0" fontId="4" fillId="12" borderId="43" xfId="0" applyFont="1" applyFill="1" applyBorder="1" applyAlignment="1">
      <alignment horizontal="center" vertical="center" wrapText="1"/>
    </xf>
    <xf numFmtId="0" fontId="8" fillId="12" borderId="43" xfId="0" applyFont="1" applyFill="1" applyBorder="1" applyAlignment="1">
      <alignment horizontal="left" vertical="center" wrapText="1"/>
    </xf>
    <xf numFmtId="0" fontId="4" fillId="12" borderId="11"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44" xfId="0" applyFont="1" applyFill="1" applyBorder="1" applyAlignment="1">
      <alignment horizontal="center" vertical="center" wrapText="1"/>
    </xf>
    <xf numFmtId="0" fontId="8" fillId="14" borderId="21"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4" fillId="12" borderId="17" xfId="0" applyFont="1" applyFill="1" applyBorder="1" applyAlignment="1">
      <alignment horizontal="left" vertical="center" wrapText="1"/>
    </xf>
    <xf numFmtId="0" fontId="1" fillId="12" borderId="17"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6" fillId="4" borderId="20" xfId="0" applyFont="1" applyFill="1" applyBorder="1" applyAlignment="1">
      <alignment horizontal="center" vertical="top" wrapText="1"/>
    </xf>
    <xf numFmtId="0" fontId="8" fillId="3" borderId="52" xfId="0" applyFont="1" applyFill="1" applyBorder="1" applyAlignment="1">
      <alignment horizontal="center" vertical="top" wrapText="1"/>
    </xf>
    <xf numFmtId="0" fontId="1" fillId="3" borderId="29" xfId="0" applyFont="1" applyFill="1" applyBorder="1" applyAlignment="1">
      <alignment horizontal="center" vertical="center" wrapText="1"/>
    </xf>
    <xf numFmtId="0" fontId="4" fillId="7" borderId="20" xfId="0" applyFont="1" applyFill="1" applyBorder="1" applyAlignment="1">
      <alignment vertical="top"/>
    </xf>
    <xf numFmtId="0" fontId="8" fillId="3" borderId="19" xfId="0" applyFont="1" applyFill="1" applyBorder="1" applyAlignment="1">
      <alignment horizontal="center" vertical="top" wrapText="1"/>
    </xf>
    <xf numFmtId="0" fontId="8" fillId="3" borderId="29" xfId="0" applyFont="1" applyFill="1" applyBorder="1" applyAlignment="1">
      <alignment horizontal="center" vertical="center" wrapText="1"/>
    </xf>
    <xf numFmtId="0" fontId="9" fillId="3" borderId="29" xfId="0" applyFont="1" applyFill="1" applyBorder="1" applyAlignment="1">
      <alignment vertical="center" wrapText="1"/>
    </xf>
    <xf numFmtId="0" fontId="4" fillId="3" borderId="29" xfId="0" applyFont="1" applyFill="1" applyBorder="1" applyAlignment="1">
      <alignment horizontal="center" vertical="center" wrapText="1"/>
    </xf>
    <xf numFmtId="0" fontId="8" fillId="3" borderId="29" xfId="0" applyFont="1" applyFill="1" applyBorder="1" applyAlignment="1">
      <alignment horizontal="left" vertical="center" wrapText="1"/>
    </xf>
    <xf numFmtId="0" fontId="8" fillId="3" borderId="16" xfId="0" applyFont="1" applyFill="1" applyBorder="1" applyAlignment="1">
      <alignment horizontal="center" vertical="top" wrapText="1"/>
    </xf>
    <xf numFmtId="0" fontId="1" fillId="8" borderId="14" xfId="0" applyFont="1" applyFill="1" applyBorder="1" applyAlignment="1">
      <alignment horizontal="center" vertical="center" wrapText="1"/>
    </xf>
    <xf numFmtId="0" fontId="1" fillId="9" borderId="14" xfId="0" applyFont="1" applyFill="1" applyBorder="1" applyAlignment="1">
      <alignment horizontal="center" vertical="top" wrapText="1"/>
    </xf>
    <xf numFmtId="0" fontId="1" fillId="3" borderId="14" xfId="0" applyFont="1" applyFill="1" applyBorder="1" applyAlignment="1">
      <alignment horizontal="center" vertical="top" wrapText="1"/>
    </xf>
    <xf numFmtId="0" fontId="13" fillId="4" borderId="38" xfId="0" applyFont="1" applyFill="1" applyBorder="1" applyAlignment="1">
      <alignment horizontal="center" vertical="center" wrapText="1"/>
    </xf>
    <xf numFmtId="0" fontId="9" fillId="3" borderId="19" xfId="0" applyFont="1" applyFill="1" applyBorder="1" applyAlignment="1">
      <alignment horizontal="center" vertical="top" wrapText="1"/>
    </xf>
    <xf numFmtId="0" fontId="2" fillId="2" borderId="2" xfId="0" applyFont="1" applyFill="1" applyBorder="1" applyAlignment="1">
      <alignment horizontal="left"/>
    </xf>
    <xf numFmtId="0" fontId="4" fillId="2" borderId="2" xfId="0" applyFont="1" applyFill="1" applyBorder="1" applyAlignment="1">
      <alignment horizontal="center"/>
    </xf>
    <xf numFmtId="0" fontId="2" fillId="3" borderId="2" xfId="0" applyFont="1" applyFill="1" applyBorder="1" applyAlignment="1">
      <alignment horizontal="left"/>
    </xf>
    <xf numFmtId="0" fontId="4" fillId="2" borderId="2" xfId="0" applyFont="1" applyFill="1" applyBorder="1" applyAlignment="1">
      <alignment horizontal="left" vertical="center" wrapText="1"/>
    </xf>
    <xf numFmtId="0" fontId="10" fillId="3" borderId="14" xfId="0" applyFont="1" applyFill="1" applyBorder="1" applyAlignment="1">
      <alignment horizontal="center" vertical="center" wrapText="1"/>
    </xf>
    <xf numFmtId="9" fontId="15" fillId="2" borderId="45" xfId="0" applyNumberFormat="1" applyFont="1" applyFill="1" applyBorder="1" applyAlignment="1">
      <alignment horizontal="center" vertical="center"/>
    </xf>
    <xf numFmtId="0" fontId="10" fillId="9" borderId="39" xfId="0" applyFont="1" applyFill="1" applyBorder="1" applyAlignment="1">
      <alignment horizontal="center" vertical="center" wrapText="1"/>
    </xf>
    <xf numFmtId="0" fontId="10" fillId="8" borderId="41" xfId="0" applyFont="1" applyFill="1" applyBorder="1" applyAlignment="1">
      <alignment horizontal="center" vertical="center" wrapText="1"/>
    </xf>
    <xf numFmtId="0" fontId="20"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2" fillId="3" borderId="17" xfId="0" applyFont="1" applyFill="1" applyBorder="1" applyAlignment="1">
      <alignment horizontal="center" vertical="center" wrapText="1"/>
    </xf>
    <xf numFmtId="0" fontId="3" fillId="0" borderId="4" xfId="0" applyFont="1" applyBorder="1" applyAlignment="1"/>
    <xf numFmtId="0" fontId="3" fillId="0" borderId="3" xfId="0" applyFont="1" applyBorder="1" applyAlignment="1"/>
    <xf numFmtId="0" fontId="5" fillId="3" borderId="5" xfId="0" applyFont="1" applyFill="1" applyBorder="1" applyAlignment="1">
      <alignment horizontal="left" vertical="center"/>
    </xf>
    <xf numFmtId="0" fontId="3" fillId="0" borderId="5" xfId="0" applyFont="1" applyBorder="1" applyAlignment="1"/>
    <xf numFmtId="0" fontId="6" fillId="4" borderId="17"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3" fillId="0" borderId="34" xfId="0" applyFont="1" applyBorder="1" applyAlignment="1"/>
    <xf numFmtId="0" fontId="3" fillId="0" borderId="46" xfId="0" applyFont="1" applyBorder="1" applyAlignment="1"/>
    <xf numFmtId="0" fontId="6" fillId="4" borderId="17" xfId="0" applyFont="1" applyFill="1" applyBorder="1" applyAlignment="1">
      <alignment horizontal="center" vertical="center" textRotation="90" wrapText="1"/>
    </xf>
    <xf numFmtId="0" fontId="3" fillId="0" borderId="29" xfId="0" applyFont="1" applyBorder="1" applyAlignment="1"/>
    <xf numFmtId="0" fontId="3" fillId="0" borderId="39" xfId="0" applyFont="1" applyBorder="1" applyAlignment="1"/>
    <xf numFmtId="0" fontId="3" fillId="0" borderId="40" xfId="0" applyFont="1" applyBorder="1" applyAlignment="1"/>
    <xf numFmtId="0" fontId="3" fillId="0" borderId="6" xfId="0" applyFont="1" applyBorder="1" applyAlignment="1"/>
    <xf numFmtId="0" fontId="3" fillId="0" borderId="7" xfId="0" applyFont="1" applyBorder="1" applyAlignment="1"/>
    <xf numFmtId="0" fontId="3" fillId="0" borderId="9" xfId="0" applyFont="1" applyBorder="1" applyAlignment="1"/>
    <xf numFmtId="0" fontId="3" fillId="0" borderId="8" xfId="0" applyFont="1" applyBorder="1" applyAlignment="1"/>
    <xf numFmtId="0" fontId="6" fillId="4" borderId="31" xfId="0" applyFont="1" applyFill="1" applyBorder="1" applyAlignment="1">
      <alignment horizontal="center" vertical="top" wrapText="1"/>
    </xf>
    <xf numFmtId="0" fontId="9" fillId="5" borderId="44" xfId="0" applyFont="1" applyFill="1" applyBorder="1" applyAlignment="1">
      <alignment vertical="center" wrapText="1"/>
    </xf>
    <xf numFmtId="0" fontId="9" fillId="12" borderId="43" xfId="0" applyFont="1" applyFill="1" applyBorder="1" applyAlignment="1">
      <alignment vertical="center" wrapText="1"/>
    </xf>
    <xf numFmtId="0" fontId="3" fillId="0" borderId="20" xfId="0" applyFont="1" applyBorder="1" applyAlignment="1"/>
    <xf numFmtId="0" fontId="9" fillId="3" borderId="43" xfId="0" applyFont="1" applyFill="1" applyBorder="1" applyAlignment="1">
      <alignment vertical="center" wrapText="1"/>
    </xf>
    <xf numFmtId="0" fontId="10" fillId="3" borderId="30" xfId="0" applyFont="1" applyFill="1" applyBorder="1" applyAlignment="1">
      <alignment horizontal="center" vertical="center" wrapText="1"/>
    </xf>
    <xf numFmtId="0" fontId="8" fillId="3" borderId="12" xfId="0" applyFont="1" applyFill="1" applyBorder="1" applyAlignment="1">
      <alignment horizontal="center" vertical="top" wrapText="1"/>
    </xf>
    <xf numFmtId="0" fontId="9" fillId="5" borderId="43" xfId="0" applyFont="1" applyFill="1" applyBorder="1" applyAlignment="1">
      <alignment vertical="center" wrapText="1"/>
    </xf>
    <xf numFmtId="0" fontId="4" fillId="5" borderId="43" xfId="0" applyFont="1" applyFill="1" applyBorder="1" applyAlignment="1">
      <alignment horizontal="center" vertical="center" wrapText="1"/>
    </xf>
    <xf numFmtId="0" fontId="8" fillId="5" borderId="43" xfId="0" applyFont="1" applyFill="1" applyBorder="1" applyAlignment="1">
      <alignment horizontal="left" vertical="center" wrapText="1"/>
    </xf>
    <xf numFmtId="0" fontId="3" fillId="0" borderId="12" xfId="0" applyFont="1" applyBorder="1" applyAlignment="1"/>
    <xf numFmtId="0" fontId="8" fillId="3" borderId="47" xfId="0" applyFont="1" applyFill="1" applyBorder="1" applyAlignment="1">
      <alignment vertical="top" wrapText="1"/>
    </xf>
    <xf numFmtId="0" fontId="11" fillId="4" borderId="21" xfId="0" applyFont="1" applyFill="1" applyBorder="1" applyAlignment="1">
      <alignment horizontal="right" vertical="top" wrapText="1"/>
    </xf>
    <xf numFmtId="0" fontId="3" fillId="0" borderId="15" xfId="0" applyFont="1" applyBorder="1" applyAlignment="1"/>
    <xf numFmtId="0" fontId="3" fillId="0" borderId="13" xfId="0" applyFont="1" applyBorder="1" applyAlignment="1"/>
    <xf numFmtId="0" fontId="1" fillId="4" borderId="21" xfId="0" applyFont="1" applyFill="1" applyBorder="1" applyAlignment="1">
      <alignment horizontal="right" vertical="top" wrapText="1"/>
    </xf>
    <xf numFmtId="0" fontId="6" fillId="4" borderId="40" xfId="0" applyFont="1" applyFill="1" applyBorder="1" applyAlignment="1">
      <alignment horizontal="center" vertical="center" textRotation="90" wrapText="1"/>
    </xf>
    <xf numFmtId="0" fontId="6" fillId="4" borderId="38" xfId="0" applyFont="1" applyFill="1" applyBorder="1" applyAlignment="1">
      <alignment horizontal="center" vertical="top" wrapText="1"/>
    </xf>
    <xf numFmtId="0" fontId="3" fillId="0" borderId="25" xfId="0" applyFont="1" applyBorder="1" applyAlignment="1"/>
    <xf numFmtId="0" fontId="8" fillId="3" borderId="30" xfId="0" applyFont="1" applyFill="1" applyBorder="1" applyAlignment="1">
      <alignment vertical="center" wrapText="1"/>
    </xf>
    <xf numFmtId="0" fontId="4" fillId="3" borderId="44" xfId="0" applyFont="1" applyFill="1" applyBorder="1" applyAlignment="1">
      <alignment horizontal="center" vertical="center" wrapText="1"/>
    </xf>
    <xf numFmtId="0" fontId="8" fillId="3" borderId="44" xfId="0" applyFont="1" applyFill="1" applyBorder="1" applyAlignment="1">
      <alignment horizontal="left" vertical="center" wrapText="1"/>
    </xf>
    <xf numFmtId="0" fontId="1" fillId="3" borderId="47" xfId="0" applyFont="1" applyFill="1" applyBorder="1" applyAlignment="1">
      <alignment horizontal="center" vertical="center"/>
    </xf>
    <xf numFmtId="0" fontId="1" fillId="5" borderId="30"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3" fillId="0" borderId="18" xfId="0" applyFont="1" applyBorder="1" applyAlignment="1"/>
    <xf numFmtId="0" fontId="3" fillId="0" borderId="53" xfId="0" applyFont="1" applyBorder="1" applyAlignment="1"/>
    <xf numFmtId="0" fontId="8" fillId="3" borderId="47" xfId="0" applyFont="1" applyFill="1" applyBorder="1" applyAlignment="1">
      <alignment horizontal="center" vertical="top" wrapText="1"/>
    </xf>
    <xf numFmtId="0" fontId="8" fillId="3" borderId="45" xfId="0" applyFont="1" applyFill="1" applyBorder="1" applyAlignment="1">
      <alignment horizontal="center" vertical="center" wrapText="1"/>
    </xf>
    <xf numFmtId="0" fontId="3" fillId="0" borderId="47" xfId="0" applyFont="1" applyBorder="1" applyAlignment="1"/>
    <xf numFmtId="0" fontId="8" fillId="3" borderId="40" xfId="0" applyFont="1" applyFill="1" applyBorder="1" applyAlignment="1">
      <alignment horizontal="center" vertical="top" wrapText="1"/>
    </xf>
    <xf numFmtId="0" fontId="4" fillId="15" borderId="43" xfId="0" applyFont="1" applyFill="1" applyBorder="1" applyAlignment="1">
      <alignment horizontal="center" vertical="center" wrapText="1"/>
    </xf>
    <xf numFmtId="0" fontId="8" fillId="15" borderId="43" xfId="0" applyFont="1" applyFill="1" applyBorder="1" applyAlignment="1">
      <alignment horizontal="left" vertical="center" wrapText="1"/>
    </xf>
    <xf numFmtId="0" fontId="1" fillId="15" borderId="43" xfId="0" applyFont="1" applyFill="1" applyBorder="1" applyAlignment="1">
      <alignment horizontal="center" vertical="center" wrapText="1"/>
    </xf>
    <xf numFmtId="0" fontId="1" fillId="15" borderId="30" xfId="0" applyFont="1" applyFill="1" applyBorder="1" applyAlignment="1">
      <alignment horizontal="center" vertical="center" wrapText="1"/>
    </xf>
    <xf numFmtId="0" fontId="9" fillId="3" borderId="44" xfId="0" applyFont="1" applyFill="1" applyBorder="1" applyAlignment="1">
      <alignment vertical="center" wrapText="1"/>
    </xf>
    <xf numFmtId="0" fontId="1" fillId="3" borderId="43" xfId="0" applyFont="1" applyFill="1" applyBorder="1" applyAlignment="1">
      <alignment horizontal="center" vertical="center" wrapText="1"/>
    </xf>
    <xf numFmtId="0" fontId="8" fillId="13" borderId="29" xfId="0" applyFont="1" applyFill="1" applyBorder="1" applyAlignment="1">
      <alignment horizontal="center" vertical="center" wrapText="1"/>
    </xf>
    <xf numFmtId="0" fontId="9" fillId="3" borderId="40" xfId="0" applyFont="1" applyFill="1" applyBorder="1" applyAlignment="1">
      <alignment vertical="center" wrapText="1"/>
    </xf>
    <xf numFmtId="0" fontId="4" fillId="3" borderId="40"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3" fillId="0" borderId="32" xfId="0" applyFont="1" applyBorder="1" applyAlignment="1"/>
    <xf numFmtId="0" fontId="3" fillId="0" borderId="30" xfId="0" applyFont="1" applyBorder="1" applyAlignment="1"/>
    <xf numFmtId="0" fontId="13" fillId="4" borderId="20" xfId="0" applyFont="1" applyFill="1" applyBorder="1" applyAlignment="1">
      <alignment horizontal="center" vertical="center" wrapText="1"/>
    </xf>
    <xf numFmtId="0" fontId="3" fillId="0" borderId="33" xfId="0" applyFont="1" applyBorder="1" applyAlignment="1"/>
    <xf numFmtId="0" fontId="13" fillId="4" borderId="45"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1" fillId="5" borderId="43" xfId="0" applyFont="1" applyFill="1" applyBorder="1" applyAlignment="1">
      <alignment horizontal="center" vertical="center" wrapText="1"/>
    </xf>
    <xf numFmtId="0" fontId="14" fillId="5" borderId="46" xfId="0" applyFont="1" applyFill="1" applyBorder="1" applyAlignment="1">
      <alignment horizontal="left" vertical="center" wrapText="1"/>
    </xf>
    <xf numFmtId="0" fontId="9" fillId="3" borderId="47" xfId="0" applyFont="1" applyFill="1" applyBorder="1" applyAlignment="1">
      <alignment horizontal="left" vertical="top" wrapText="1"/>
    </xf>
    <xf numFmtId="0" fontId="9" fillId="3" borderId="42" xfId="0" applyFont="1" applyFill="1" applyBorder="1" applyAlignment="1">
      <alignment horizontal="left" vertical="top" wrapText="1"/>
    </xf>
    <xf numFmtId="0" fontId="19" fillId="12" borderId="11" xfId="0" applyFont="1" applyFill="1" applyBorder="1" applyAlignment="1">
      <alignment vertical="center" wrapText="1"/>
    </xf>
    <xf numFmtId="0" fontId="1" fillId="9" borderId="21" xfId="0" applyFont="1" applyFill="1" applyBorder="1" applyAlignment="1">
      <alignment horizontal="center" vertical="top" wrapText="1"/>
    </xf>
    <xf numFmtId="0" fontId="4" fillId="9" borderId="21" xfId="0" applyFont="1" applyFill="1" applyBorder="1" applyAlignment="1">
      <alignment horizontal="center" vertical="center" wrapText="1"/>
    </xf>
    <xf numFmtId="0" fontId="3" fillId="0" borderId="42" xfId="0" applyFont="1" applyBorder="1" applyAlignment="1"/>
    <xf numFmtId="0" fontId="3" fillId="0" borderId="43" xfId="0" applyFont="1" applyBorder="1" applyAlignment="1"/>
    <xf numFmtId="0" fontId="15" fillId="8" borderId="21"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3" fillId="0" borderId="44" xfId="0" applyFont="1" applyBorder="1" applyAlignment="1"/>
    <xf numFmtId="0" fontId="10" fillId="2" borderId="21" xfId="0" applyFont="1" applyFill="1" applyBorder="1" applyAlignment="1">
      <alignment horizontal="center" vertical="center" wrapText="1"/>
    </xf>
    <xf numFmtId="0" fontId="4" fillId="5" borderId="47" xfId="0" applyFont="1" applyFill="1" applyBorder="1" applyAlignment="1"/>
    <xf numFmtId="0" fontId="16" fillId="6" borderId="47" xfId="0" applyFont="1" applyFill="1" applyBorder="1"/>
    <xf numFmtId="0" fontId="4" fillId="3" borderId="1" xfId="0" applyFont="1" applyFill="1" applyBorder="1" applyAlignment="1">
      <alignment horizontal="left" vertical="center"/>
    </xf>
    <xf numFmtId="0" fontId="1" fillId="0" borderId="1" xfId="0" applyFont="1" applyBorder="1" applyAlignment="1">
      <alignment horizontal="center"/>
    </xf>
    <xf numFmtId="0" fontId="1" fillId="10" borderId="1" xfId="0" applyFont="1" applyFill="1" applyBorder="1" applyAlignment="1">
      <alignment horizontal="center" vertical="center"/>
    </xf>
    <xf numFmtId="0" fontId="3" fillId="0" borderId="49" xfId="0" applyFont="1" applyBorder="1" applyAlignment="1">
      <alignment horizontal="center"/>
    </xf>
    <xf numFmtId="0" fontId="3" fillId="0" borderId="49" xfId="0" applyFont="1"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a:lstStyle/>
          <a:p>
            <a:pPr lvl="0">
              <a:defRPr sz="1200" b="1" i="0">
                <a:solidFill>
                  <a:srgbClr val="757575"/>
                </a:solidFill>
                <a:latin typeface="+mn-lt"/>
              </a:defRPr>
            </a:pPr>
            <a:r>
              <a:rPr lang="nl-NL" sz="1200" b="1" i="0">
                <a:solidFill>
                  <a:srgbClr val="757575"/>
                </a:solidFill>
                <a:latin typeface="+mn-lt"/>
              </a:rPr>
              <a:t>Green Checklist Results</a:t>
            </a:r>
          </a:p>
        </c:rich>
      </c:tx>
      <c:overlay val="0"/>
    </c:title>
    <c:autoTitleDeleted val="0"/>
    <c:plotArea>
      <c:layout/>
      <c:barChart>
        <c:barDir val="col"/>
        <c:grouping val="clustered"/>
        <c:varyColors val="1"/>
        <c:ser>
          <c:idx val="0"/>
          <c:order val="0"/>
          <c:spPr>
            <a:solidFill>
              <a:srgbClr val="008000"/>
            </a:solidFill>
            <a:ln cmpd="sng">
              <a:solidFill>
                <a:srgbClr val="000000"/>
              </a:solidFill>
            </a:ln>
          </c:spPr>
          <c:invertIfNegative val="1"/>
          <c:dPt>
            <c:idx val="1"/>
            <c:invertIfNegative val="1"/>
            <c:bubble3D val="0"/>
            <c:spPr>
              <a:solidFill>
                <a:srgbClr val="0000FF"/>
              </a:solidFill>
              <a:ln cmpd="sng">
                <a:solidFill>
                  <a:srgbClr val="000000"/>
                </a:solidFill>
              </a:ln>
            </c:spPr>
            <c:extLst>
              <c:ext xmlns:c16="http://schemas.microsoft.com/office/drawing/2014/chart" uri="{C3380CC4-5D6E-409C-BE32-E72D297353CC}">
                <c16:uniqueId val="{00000001-A5E0-4CF6-B552-F193FC0A1783}"/>
              </c:ext>
            </c:extLst>
          </c:dPt>
          <c:dPt>
            <c:idx val="3"/>
            <c:invertIfNegative val="1"/>
            <c:bubble3D val="0"/>
            <c:spPr>
              <a:solidFill>
                <a:srgbClr val="0000FF"/>
              </a:solidFill>
              <a:ln cmpd="sng">
                <a:solidFill>
                  <a:srgbClr val="000000"/>
                </a:solidFill>
              </a:ln>
            </c:spPr>
            <c:extLst>
              <c:ext xmlns:c16="http://schemas.microsoft.com/office/drawing/2014/chart" uri="{C3380CC4-5D6E-409C-BE32-E72D297353CC}">
                <c16:uniqueId val="{00000003-A5E0-4CF6-B552-F193FC0A1783}"/>
              </c:ext>
            </c:extLst>
          </c:dPt>
          <c:dPt>
            <c:idx val="4"/>
            <c:invertIfNegative val="1"/>
            <c:bubble3D val="0"/>
            <c:spPr>
              <a:solidFill>
                <a:srgbClr val="0000FF"/>
              </a:solidFill>
              <a:ln cmpd="sng">
                <a:solidFill>
                  <a:srgbClr val="000000"/>
                </a:solidFill>
              </a:ln>
            </c:spPr>
            <c:extLst>
              <c:ext xmlns:c16="http://schemas.microsoft.com/office/drawing/2014/chart" uri="{C3380CC4-5D6E-409C-BE32-E72D297353CC}">
                <c16:uniqueId val="{00000005-A5E0-4CF6-B552-F193FC0A1783}"/>
              </c:ext>
            </c:extLst>
          </c:dPt>
          <c:dLbls>
            <c:spPr>
              <a:noFill/>
              <a:ln>
                <a:noFill/>
              </a:ln>
              <a:effectLst/>
            </c:spPr>
            <c:txPr>
              <a:bodyPr/>
              <a:lstStyle/>
              <a:p>
                <a:pPr lvl="0">
                  <a:defRPr b="1" i="0"/>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Results!$A$10:$D$11</c:f>
              <c:multiLvlStrCache>
                <c:ptCount val="3"/>
                <c:lvl>
                  <c:pt idx="0">
                    <c:v>Max. possible points available</c:v>
                  </c:pt>
                  <c:pt idx="1">
                    <c:v>Min. required</c:v>
                  </c:pt>
                  <c:pt idx="2">
                    <c:v>Actual</c:v>
                  </c:pt>
                </c:lvl>
                <c:lvl>
                  <c:pt idx="0">
                    <c:v>Total Points</c:v>
                  </c:pt>
                  <c:pt idx="1">
                    <c:v>Green Points</c:v>
                  </c:pt>
                </c:lvl>
              </c:multiLvlStrCache>
            </c:multiLvlStrRef>
          </c:cat>
          <c:val>
            <c:numRef>
              <c:f>Results!$A$12:$C$12</c:f>
              <c:numCache>
                <c:formatCode>General</c:formatCode>
                <c:ptCount val="3"/>
                <c:pt idx="0">
                  <c:v>100</c:v>
                </c:pt>
                <c:pt idx="1">
                  <c:v>70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A5E0-4CF6-B552-F193FC0A1783}"/>
            </c:ext>
          </c:extLst>
        </c:ser>
        <c:dLbls>
          <c:showLegendKey val="0"/>
          <c:showVal val="0"/>
          <c:showCatName val="0"/>
          <c:showSerName val="0"/>
          <c:showPercent val="0"/>
          <c:showBubbleSize val="0"/>
        </c:dLbls>
        <c:gapWidth val="150"/>
        <c:axId val="487991400"/>
        <c:axId val="226123478"/>
      </c:barChart>
      <c:catAx>
        <c:axId val="487991400"/>
        <c:scaling>
          <c:orientation val="minMax"/>
        </c:scaling>
        <c:delete val="0"/>
        <c:axPos val="b"/>
        <c:title>
          <c:tx>
            <c:rich>
              <a:bodyPr/>
              <a:lstStyle/>
              <a:p>
                <a:pPr lvl="0">
                  <a:defRPr b="0">
                    <a:solidFill>
                      <a:srgbClr val="000000"/>
                    </a:solidFill>
                    <a:latin typeface="+mn-lt"/>
                  </a:defRPr>
                </a:pPr>
                <a:endParaRPr lang="nl-NL"/>
              </a:p>
            </c:rich>
          </c:tx>
          <c:overlay val="0"/>
        </c:title>
        <c:numFmt formatCode="General" sourceLinked="0"/>
        <c:majorTickMark val="out"/>
        <c:minorTickMark val="none"/>
        <c:tickLblPos val="nextTo"/>
        <c:txPr>
          <a:bodyPr/>
          <a:lstStyle/>
          <a:p>
            <a:pPr lvl="0">
              <a:defRPr b="0" i="0">
                <a:solidFill>
                  <a:srgbClr val="000000"/>
                </a:solidFill>
                <a:latin typeface="+mn-lt"/>
              </a:defRPr>
            </a:pPr>
            <a:endParaRPr lang="nl-NL"/>
          </a:p>
        </c:txPr>
        <c:crossAx val="226123478"/>
        <c:crosses val="autoZero"/>
        <c:auto val="1"/>
        <c:lblAlgn val="ctr"/>
        <c:lblOffset val="100"/>
        <c:noMultiLvlLbl val="1"/>
      </c:catAx>
      <c:valAx>
        <c:axId val="22612347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nl-NL"/>
              </a:p>
            </c:rich>
          </c:tx>
          <c:overlay val="0"/>
        </c:title>
        <c:numFmt formatCode="General" sourceLinked="1"/>
        <c:majorTickMark val="out"/>
        <c:minorTickMark val="none"/>
        <c:tickLblPos val="nextTo"/>
        <c:spPr>
          <a:ln/>
        </c:spPr>
        <c:txPr>
          <a:bodyPr/>
          <a:lstStyle/>
          <a:p>
            <a:pPr lvl="0">
              <a:defRPr b="0" i="0">
                <a:solidFill>
                  <a:srgbClr val="000000"/>
                </a:solidFill>
                <a:latin typeface="+mn-lt"/>
              </a:defRPr>
            </a:pPr>
            <a:endParaRPr lang="nl-NL"/>
          </a:p>
        </c:txPr>
        <c:crossAx val="487991400"/>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13</xdr:row>
      <xdr:rowOff>0</xdr:rowOff>
    </xdr:from>
    <xdr:ext cx="6581775" cy="3848100"/>
    <xdr:graphicFrame macro="">
      <xdr:nvGraphicFramePr>
        <xdr:cNvPr id="1648650722" name="Chart 1">
          <a:extLst>
            <a:ext uri="{FF2B5EF4-FFF2-40B4-BE49-F238E27FC236}">
              <a16:creationId xmlns:a16="http://schemas.microsoft.com/office/drawing/2014/main" id="{00000000-0008-0000-0100-0000E26944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1"/>
  <sheetViews>
    <sheetView tabSelected="1" topLeftCell="A37" zoomScale="110" zoomScaleNormal="110" workbookViewId="0">
      <selection activeCell="D40" sqref="A40:H40"/>
    </sheetView>
  </sheetViews>
  <sheetFormatPr defaultColWidth="14.42578125" defaultRowHeight="15" customHeight="1"/>
  <cols>
    <col min="1" max="1" width="16" customWidth="1"/>
    <col min="2" max="2" width="13.85546875" customWidth="1"/>
    <col min="3" max="3" width="7.28515625" customWidth="1"/>
    <col min="4" max="4" width="50.7109375" customWidth="1"/>
    <col min="5" max="5" width="4.5703125" customWidth="1"/>
    <col min="6" max="6" width="5.140625" customWidth="1"/>
    <col min="7" max="7" width="4.42578125" customWidth="1"/>
    <col min="8" max="8" width="38.42578125" customWidth="1"/>
    <col min="9" max="9" width="4.85546875" customWidth="1"/>
    <col min="10" max="10" width="5.42578125" customWidth="1"/>
  </cols>
  <sheetData>
    <row r="1" spans="1:10" ht="19.5" customHeight="1">
      <c r="A1" s="1" t="s">
        <v>0</v>
      </c>
      <c r="B1" s="104"/>
      <c r="C1" s="115"/>
      <c r="D1" s="115"/>
      <c r="E1" s="115"/>
      <c r="F1" s="115"/>
      <c r="G1" s="116"/>
      <c r="H1" s="1" t="s">
        <v>1</v>
      </c>
      <c r="I1" s="105"/>
      <c r="J1" s="115"/>
    </row>
    <row r="2" spans="1:10" ht="39" customHeight="1">
      <c r="A2" s="2" t="s">
        <v>2</v>
      </c>
      <c r="B2" s="106"/>
      <c r="C2" s="115"/>
      <c r="D2" s="115"/>
      <c r="E2" s="115"/>
      <c r="F2" s="115"/>
      <c r="G2" s="115"/>
      <c r="H2" s="115"/>
      <c r="I2" s="115"/>
      <c r="J2" s="115"/>
    </row>
    <row r="3" spans="1:10" ht="60.75" customHeight="1">
      <c r="A3" s="3" t="s">
        <v>3</v>
      </c>
      <c r="B3" s="107" t="s">
        <v>4</v>
      </c>
      <c r="C3" s="115"/>
      <c r="D3" s="115"/>
      <c r="E3" s="115"/>
      <c r="F3" s="115"/>
      <c r="G3" s="115"/>
      <c r="H3" s="115"/>
      <c r="I3" s="115"/>
      <c r="J3" s="115"/>
    </row>
    <row r="4" spans="1:10" ht="25.5" customHeight="1">
      <c r="A4" s="117" t="s">
        <v>5</v>
      </c>
      <c r="B4" s="118"/>
      <c r="C4" s="118"/>
      <c r="D4" s="118"/>
      <c r="E4" s="118"/>
      <c r="F4" s="118"/>
      <c r="G4" s="118"/>
      <c r="H4" s="118"/>
      <c r="I4" s="118"/>
      <c r="J4" s="118"/>
    </row>
    <row r="5" spans="1:10" ht="30" customHeight="1">
      <c r="A5" s="119" t="s">
        <v>6</v>
      </c>
      <c r="B5" s="120" t="s">
        <v>7</v>
      </c>
      <c r="C5" s="121" t="s">
        <v>8</v>
      </c>
      <c r="D5" s="122"/>
      <c r="E5" s="121" t="s">
        <v>9</v>
      </c>
      <c r="F5" s="123"/>
      <c r="G5" s="122"/>
      <c r="H5" s="119" t="s">
        <v>10</v>
      </c>
      <c r="I5" s="124" t="s">
        <v>11</v>
      </c>
      <c r="J5" s="124" t="s">
        <v>12</v>
      </c>
    </row>
    <row r="6" spans="1:10" ht="30" customHeight="1">
      <c r="A6" s="125"/>
      <c r="B6" s="125"/>
      <c r="C6" s="126"/>
      <c r="D6" s="127"/>
      <c r="E6" s="128"/>
      <c r="F6" s="129"/>
      <c r="G6" s="130"/>
      <c r="H6" s="125"/>
      <c r="I6" s="125"/>
      <c r="J6" s="125"/>
    </row>
    <row r="7" spans="1:10" ht="30" customHeight="1" thickTop="1" thickBot="1">
      <c r="A7" s="131"/>
      <c r="B7" s="131"/>
      <c r="C7" s="128"/>
      <c r="D7" s="130"/>
      <c r="E7" s="4" t="s">
        <v>13</v>
      </c>
      <c r="F7" s="4" t="s">
        <v>14</v>
      </c>
      <c r="G7" s="4" t="s">
        <v>15</v>
      </c>
      <c r="H7" s="131"/>
      <c r="I7" s="131"/>
      <c r="J7" s="131"/>
    </row>
    <row r="8" spans="1:10" ht="49.5" customHeight="1" thickTop="1" thickBot="1">
      <c r="A8" s="132" t="s">
        <v>16</v>
      </c>
      <c r="B8" s="68">
        <v>1.1000000000000001</v>
      </c>
      <c r="C8" s="5">
        <v>1</v>
      </c>
      <c r="D8" s="133" t="s">
        <v>17</v>
      </c>
      <c r="E8" s="6"/>
      <c r="F8" s="6"/>
      <c r="G8" s="6"/>
      <c r="H8" s="7"/>
      <c r="I8" s="6">
        <v>2</v>
      </c>
      <c r="J8" s="8">
        <f t="shared" ref="J8:J11" si="0">IF(AND(F8=1,E8&lt;1,G8&lt;1),I8,0)</f>
        <v>0</v>
      </c>
    </row>
    <row r="9" spans="1:10" ht="61.15" customHeight="1" thickTop="1" thickBot="1">
      <c r="A9" s="89"/>
      <c r="B9" s="68"/>
      <c r="C9" s="76">
        <v>2</v>
      </c>
      <c r="D9" s="134" t="s">
        <v>18</v>
      </c>
      <c r="E9" s="77"/>
      <c r="F9" s="77"/>
      <c r="G9" s="77"/>
      <c r="H9" s="78"/>
      <c r="I9" s="79">
        <v>1</v>
      </c>
      <c r="J9" s="80">
        <f t="shared" ref="J9" si="1">IF(AND(F9=1,E9&lt;1,G9&lt;1),I9,0)</f>
        <v>0</v>
      </c>
    </row>
    <row r="10" spans="1:10" ht="57.6" customHeight="1">
      <c r="A10" s="135"/>
      <c r="B10" s="68"/>
      <c r="C10" s="9">
        <v>3</v>
      </c>
      <c r="D10" s="136" t="s">
        <v>19</v>
      </c>
      <c r="E10" s="69"/>
      <c r="F10" s="69"/>
      <c r="G10" s="69"/>
      <c r="H10" s="70"/>
      <c r="I10" s="69">
        <v>1</v>
      </c>
      <c r="J10" s="137">
        <f t="shared" si="0"/>
        <v>0</v>
      </c>
    </row>
    <row r="11" spans="1:10" ht="30" customHeight="1" thickTop="1" thickBot="1">
      <c r="A11" s="135"/>
      <c r="B11" s="138" t="s">
        <v>20</v>
      </c>
      <c r="C11" s="5">
        <v>4</v>
      </c>
      <c r="D11" s="139" t="s">
        <v>21</v>
      </c>
      <c r="E11" s="140"/>
      <c r="F11" s="140"/>
      <c r="G11" s="140"/>
      <c r="H11" s="141"/>
      <c r="I11" s="140">
        <v>1</v>
      </c>
      <c r="J11" s="8">
        <f t="shared" si="0"/>
        <v>0</v>
      </c>
    </row>
    <row r="12" spans="1:10" ht="50.45" customHeight="1" thickTop="1" thickBot="1">
      <c r="A12" s="135"/>
      <c r="B12" s="142"/>
      <c r="C12" s="9">
        <v>5</v>
      </c>
      <c r="D12" s="136" t="s">
        <v>22</v>
      </c>
      <c r="E12" s="69"/>
      <c r="F12" s="69"/>
      <c r="G12" s="69"/>
      <c r="H12" s="70"/>
      <c r="I12" s="69">
        <v>1</v>
      </c>
      <c r="J12" s="137">
        <f t="shared" ref="J12:J17" si="2">IF(AND(F12=1,E12&lt;1,G12&lt;1),I12,0)</f>
        <v>0</v>
      </c>
    </row>
    <row r="13" spans="1:10" ht="53.45" customHeight="1" thickTop="1" thickBot="1">
      <c r="A13" s="135"/>
      <c r="B13" s="68"/>
      <c r="C13" s="9">
        <v>6</v>
      </c>
      <c r="D13" s="136" t="s">
        <v>23</v>
      </c>
      <c r="E13" s="69"/>
      <c r="F13" s="69"/>
      <c r="G13" s="69"/>
      <c r="H13" s="70"/>
      <c r="I13" s="69">
        <v>0.5</v>
      </c>
      <c r="J13" s="10">
        <f t="shared" si="2"/>
        <v>0</v>
      </c>
    </row>
    <row r="14" spans="1:10" ht="53.45" customHeight="1" thickTop="1" thickBot="1">
      <c r="A14" s="135"/>
      <c r="B14" s="68"/>
      <c r="C14" s="9">
        <v>7</v>
      </c>
      <c r="D14" s="136" t="s">
        <v>24</v>
      </c>
      <c r="E14" s="69"/>
      <c r="F14" s="69"/>
      <c r="G14" s="69"/>
      <c r="H14" s="70"/>
      <c r="I14" s="69">
        <v>0.5</v>
      </c>
      <c r="J14" s="10">
        <f t="shared" ref="J14" si="3">IF(AND(F14=1,E14&lt;1,G14&lt;1),I14,0)</f>
        <v>0</v>
      </c>
    </row>
    <row r="15" spans="1:10" ht="55.5" customHeight="1" thickTop="1" thickBot="1">
      <c r="A15" s="135"/>
      <c r="B15" s="68"/>
      <c r="C15" s="9">
        <v>8</v>
      </c>
      <c r="D15" s="136" t="s">
        <v>25</v>
      </c>
      <c r="E15" s="69"/>
      <c r="F15" s="69"/>
      <c r="G15" s="69"/>
      <c r="H15" s="70"/>
      <c r="I15" s="69">
        <v>0.5</v>
      </c>
      <c r="J15" s="10">
        <f t="shared" si="2"/>
        <v>0</v>
      </c>
    </row>
    <row r="16" spans="1:10" ht="54.75" customHeight="1">
      <c r="A16" s="135"/>
      <c r="B16" s="68"/>
      <c r="C16" s="9">
        <v>9</v>
      </c>
      <c r="D16" s="136" t="s">
        <v>26</v>
      </c>
      <c r="E16" s="69"/>
      <c r="F16" s="69"/>
      <c r="G16" s="69"/>
      <c r="H16" s="70"/>
      <c r="I16" s="69">
        <v>0.5</v>
      </c>
      <c r="J16" s="137">
        <f t="shared" si="2"/>
        <v>0</v>
      </c>
    </row>
    <row r="17" spans="1:12" ht="77.25" customHeight="1">
      <c r="A17" s="135"/>
      <c r="B17" s="143"/>
      <c r="C17" s="5">
        <v>10</v>
      </c>
      <c r="D17" s="139" t="s">
        <v>27</v>
      </c>
      <c r="E17" s="140"/>
      <c r="F17" s="140"/>
      <c r="G17" s="140"/>
      <c r="H17" s="141"/>
      <c r="I17" s="140">
        <v>2</v>
      </c>
      <c r="J17" s="8">
        <f t="shared" si="2"/>
        <v>0</v>
      </c>
    </row>
    <row r="18" spans="1:12" ht="30" customHeight="1">
      <c r="A18" s="144" t="s">
        <v>28</v>
      </c>
      <c r="B18" s="145"/>
      <c r="C18" s="145"/>
      <c r="D18" s="145"/>
      <c r="E18" s="145"/>
      <c r="F18" s="145"/>
      <c r="G18" s="145"/>
      <c r="H18" s="146"/>
      <c r="I18" s="108">
        <f>SUM(J8:J17)</f>
        <v>0</v>
      </c>
      <c r="J18" s="145"/>
    </row>
    <row r="19" spans="1:12" ht="30" customHeight="1">
      <c r="A19" s="147" t="s">
        <v>29</v>
      </c>
      <c r="B19" s="145"/>
      <c r="C19" s="145"/>
      <c r="D19" s="145"/>
      <c r="E19" s="145"/>
      <c r="F19" s="145"/>
      <c r="G19" s="145"/>
      <c r="H19" s="146"/>
      <c r="I19" s="108">
        <f>SUM(I8:I17)</f>
        <v>10</v>
      </c>
      <c r="J19" s="145"/>
    </row>
    <row r="20" spans="1:12" ht="30" customHeight="1">
      <c r="A20" s="119" t="s">
        <v>6</v>
      </c>
      <c r="B20" s="120" t="s">
        <v>7</v>
      </c>
      <c r="C20" s="121" t="s">
        <v>8</v>
      </c>
      <c r="D20" s="122"/>
      <c r="E20" s="121" t="s">
        <v>9</v>
      </c>
      <c r="F20" s="123"/>
      <c r="G20" s="122"/>
      <c r="H20" s="119" t="s">
        <v>10</v>
      </c>
      <c r="I20" s="124" t="s">
        <v>11</v>
      </c>
      <c r="J20" s="124" t="s">
        <v>12</v>
      </c>
    </row>
    <row r="21" spans="1:12" ht="30" customHeight="1">
      <c r="A21" s="125"/>
      <c r="B21" s="125"/>
      <c r="C21" s="126"/>
      <c r="D21" s="127"/>
      <c r="E21" s="128"/>
      <c r="F21" s="129"/>
      <c r="G21" s="130"/>
      <c r="H21" s="125"/>
      <c r="I21" s="125"/>
      <c r="J21" s="125"/>
    </row>
    <row r="22" spans="1:12" ht="30" customHeight="1">
      <c r="A22" s="131"/>
      <c r="B22" s="131"/>
      <c r="C22" s="128"/>
      <c r="D22" s="130"/>
      <c r="E22" s="148" t="s">
        <v>13</v>
      </c>
      <c r="F22" s="148" t="s">
        <v>14</v>
      </c>
      <c r="G22" s="148" t="s">
        <v>15</v>
      </c>
      <c r="H22" s="125"/>
      <c r="I22" s="125"/>
      <c r="J22" s="125"/>
    </row>
    <row r="23" spans="1:12" ht="30" customHeight="1">
      <c r="A23" s="149" t="s">
        <v>30</v>
      </c>
      <c r="B23" s="98" t="s">
        <v>31</v>
      </c>
      <c r="C23" s="11">
        <v>11</v>
      </c>
      <c r="D23" s="139" t="s">
        <v>32</v>
      </c>
      <c r="E23" s="6"/>
      <c r="F23" s="6"/>
      <c r="G23" s="6"/>
      <c r="H23" s="7"/>
      <c r="I23" s="6">
        <v>2</v>
      </c>
      <c r="J23" s="12">
        <f>IF(AND(F23=1,E23&lt;1,G23&lt;1),I23,0)</f>
        <v>0</v>
      </c>
    </row>
    <row r="24" spans="1:12" ht="48.75" customHeight="1">
      <c r="A24" s="73"/>
      <c r="B24" s="150"/>
      <c r="C24" s="81">
        <v>12</v>
      </c>
      <c r="D24" s="151" t="s">
        <v>33</v>
      </c>
      <c r="E24" s="13"/>
      <c r="F24" s="152"/>
      <c r="G24" s="152"/>
      <c r="H24" s="153"/>
      <c r="I24" s="13">
        <v>1</v>
      </c>
      <c r="J24" s="154">
        <f>IF(G24=1,0,IF(OR(E24=1,F24=1),I24,0))</f>
        <v>0</v>
      </c>
      <c r="L24" s="14" t="str">
        <f>IF(G24=1,0,IF(OR(E24=1,F24=1),I24,""))</f>
        <v/>
      </c>
    </row>
    <row r="25" spans="1:12" ht="44.25" customHeight="1">
      <c r="A25" s="73"/>
      <c r="B25" s="150"/>
      <c r="C25" s="11">
        <v>13</v>
      </c>
      <c r="D25" s="139" t="s">
        <v>34</v>
      </c>
      <c r="E25" s="140"/>
      <c r="F25" s="140"/>
      <c r="G25" s="140"/>
      <c r="H25" s="141"/>
      <c r="I25" s="6">
        <v>1</v>
      </c>
      <c r="J25" s="155">
        <f t="shared" ref="J25:J39" si="4">IF(AND(F25=1,E25&lt;1,G25&lt;1),I25,0)</f>
        <v>0</v>
      </c>
    </row>
    <row r="26" spans="1:12" ht="48.75" customHeight="1" thickBot="1">
      <c r="A26" s="73"/>
      <c r="B26" s="150"/>
      <c r="C26" s="15">
        <v>14</v>
      </c>
      <c r="D26" s="136" t="s">
        <v>35</v>
      </c>
      <c r="E26" s="69"/>
      <c r="F26" s="69"/>
      <c r="G26" s="69"/>
      <c r="H26" s="70"/>
      <c r="I26" s="69">
        <v>1</v>
      </c>
      <c r="J26" s="156">
        <f t="shared" si="4"/>
        <v>0</v>
      </c>
    </row>
    <row r="27" spans="1:12" ht="48.75" customHeight="1" thickBot="1">
      <c r="A27" s="73"/>
      <c r="B27" s="150"/>
      <c r="C27" s="15">
        <v>15</v>
      </c>
      <c r="D27" s="136" t="s">
        <v>36</v>
      </c>
      <c r="E27" s="69"/>
      <c r="F27" s="69"/>
      <c r="G27" s="69"/>
      <c r="H27" s="70"/>
      <c r="I27" s="69">
        <v>1</v>
      </c>
      <c r="J27" s="156">
        <f t="shared" ref="J27" si="5">IF(AND(F27=1,E27&lt;1,G27&lt;1),I27,0)</f>
        <v>0</v>
      </c>
    </row>
    <row r="28" spans="1:12" ht="36" customHeight="1" thickBot="1">
      <c r="A28" s="73"/>
      <c r="B28" s="157"/>
      <c r="C28" s="15">
        <v>16</v>
      </c>
      <c r="D28" s="136" t="s">
        <v>37</v>
      </c>
      <c r="E28" s="69"/>
      <c r="F28" s="69"/>
      <c r="G28" s="69"/>
      <c r="H28" s="70"/>
      <c r="I28" s="69">
        <v>1</v>
      </c>
      <c r="J28" s="156">
        <f t="shared" si="4"/>
        <v>0</v>
      </c>
    </row>
    <row r="29" spans="1:12" ht="30" customHeight="1">
      <c r="A29" s="73"/>
      <c r="B29" s="93" t="s">
        <v>38</v>
      </c>
      <c r="C29" s="15">
        <v>17</v>
      </c>
      <c r="D29" s="136" t="s">
        <v>39</v>
      </c>
      <c r="E29" s="69"/>
      <c r="F29" s="69"/>
      <c r="G29" s="69"/>
      <c r="H29" s="70"/>
      <c r="I29" s="69">
        <v>1</v>
      </c>
      <c r="J29" s="156">
        <f t="shared" si="4"/>
        <v>0</v>
      </c>
    </row>
    <row r="30" spans="1:12" ht="49.9" customHeight="1">
      <c r="A30" s="73"/>
      <c r="B30" s="150"/>
      <c r="C30" s="11">
        <v>18</v>
      </c>
      <c r="D30" s="139" t="s">
        <v>40</v>
      </c>
      <c r="E30" s="140"/>
      <c r="F30" s="140"/>
      <c r="G30" s="140"/>
      <c r="H30" s="141"/>
      <c r="I30" s="140">
        <v>2</v>
      </c>
      <c r="J30" s="155">
        <f t="shared" si="4"/>
        <v>0</v>
      </c>
    </row>
    <row r="31" spans="1:12" ht="87.6" customHeight="1">
      <c r="A31" s="73"/>
      <c r="B31" s="150"/>
      <c r="C31" s="15">
        <v>19</v>
      </c>
      <c r="D31" s="136" t="s">
        <v>41</v>
      </c>
      <c r="E31" s="69"/>
      <c r="F31" s="69"/>
      <c r="G31" s="69"/>
      <c r="H31" s="70"/>
      <c r="I31" s="69">
        <v>1</v>
      </c>
      <c r="J31" s="16">
        <f t="shared" si="4"/>
        <v>0</v>
      </c>
    </row>
    <row r="32" spans="1:12" ht="69.599999999999994" customHeight="1">
      <c r="A32" s="73"/>
      <c r="B32" s="150"/>
      <c r="C32" s="15">
        <v>20</v>
      </c>
      <c r="D32" s="136" t="s">
        <v>42</v>
      </c>
      <c r="E32" s="69"/>
      <c r="F32" s="69"/>
      <c r="G32" s="69"/>
      <c r="H32" s="70"/>
      <c r="I32" s="69">
        <v>1</v>
      </c>
      <c r="J32" s="16">
        <f t="shared" si="4"/>
        <v>0</v>
      </c>
    </row>
    <row r="33" spans="1:11" ht="45" customHeight="1" thickBot="1">
      <c r="A33" s="73"/>
      <c r="B33" s="150"/>
      <c r="C33" s="15">
        <v>21</v>
      </c>
      <c r="D33" s="136" t="s">
        <v>43</v>
      </c>
      <c r="E33" s="69"/>
      <c r="F33" s="69"/>
      <c r="G33" s="69"/>
      <c r="H33" s="70"/>
      <c r="I33" s="69">
        <v>1</v>
      </c>
      <c r="J33" s="16">
        <f t="shared" si="4"/>
        <v>0</v>
      </c>
    </row>
    <row r="34" spans="1:11" ht="45" customHeight="1" thickBot="1">
      <c r="A34" s="73"/>
      <c r="B34" s="150"/>
      <c r="C34" s="15">
        <v>22</v>
      </c>
      <c r="D34" s="70" t="s">
        <v>44</v>
      </c>
      <c r="E34" s="69"/>
      <c r="F34" s="69"/>
      <c r="G34" s="69"/>
      <c r="H34" s="70"/>
      <c r="I34" s="69">
        <v>1</v>
      </c>
      <c r="J34" s="16">
        <f t="shared" ref="J34" si="6">IF(AND(F34=1,E34&lt;1,G34&lt;1),I34,0)</f>
        <v>0</v>
      </c>
    </row>
    <row r="35" spans="1:11" ht="63" customHeight="1">
      <c r="A35" s="73"/>
      <c r="B35" s="150"/>
      <c r="C35" s="114">
        <v>23</v>
      </c>
      <c r="D35" s="136" t="s">
        <v>45</v>
      </c>
      <c r="E35" s="69"/>
      <c r="F35" s="69"/>
      <c r="G35" s="69"/>
      <c r="H35" s="70"/>
      <c r="I35" s="69">
        <v>1</v>
      </c>
      <c r="J35" s="16">
        <f t="shared" si="4"/>
        <v>0</v>
      </c>
    </row>
    <row r="36" spans="1:11" ht="60" customHeight="1">
      <c r="A36" s="73"/>
      <c r="B36" s="150"/>
      <c r="C36" s="15">
        <v>24</v>
      </c>
      <c r="D36" s="136" t="s">
        <v>46</v>
      </c>
      <c r="E36" s="69"/>
      <c r="F36" s="69"/>
      <c r="G36" s="69"/>
      <c r="H36" s="70"/>
      <c r="I36" s="69">
        <v>1</v>
      </c>
      <c r="J36" s="16">
        <f t="shared" si="4"/>
        <v>0</v>
      </c>
    </row>
    <row r="37" spans="1:11" ht="63" customHeight="1">
      <c r="A37" s="73"/>
      <c r="B37" s="150"/>
      <c r="C37" s="11">
        <v>25</v>
      </c>
      <c r="D37" s="139" t="s">
        <v>47</v>
      </c>
      <c r="E37" s="140"/>
      <c r="F37" s="140"/>
      <c r="G37" s="140"/>
      <c r="H37" s="141"/>
      <c r="I37" s="140">
        <v>2</v>
      </c>
      <c r="J37" s="12">
        <f t="shared" si="4"/>
        <v>0</v>
      </c>
    </row>
    <row r="38" spans="1:11" ht="78" customHeight="1">
      <c r="A38" s="73"/>
      <c r="B38" s="150"/>
      <c r="C38" s="15">
        <v>26</v>
      </c>
      <c r="D38" s="136" t="s">
        <v>48</v>
      </c>
      <c r="E38" s="69"/>
      <c r="F38" s="69"/>
      <c r="G38" s="69"/>
      <c r="H38" s="70"/>
      <c r="I38" s="69">
        <v>1</v>
      </c>
      <c r="J38" s="16">
        <f t="shared" si="4"/>
        <v>0</v>
      </c>
    </row>
    <row r="39" spans="1:11" ht="69" customHeight="1">
      <c r="A39" s="73"/>
      <c r="B39" s="157"/>
      <c r="C39" s="15">
        <v>27</v>
      </c>
      <c r="D39" s="136" t="s">
        <v>49</v>
      </c>
      <c r="E39" s="69"/>
      <c r="F39" s="69"/>
      <c r="G39" s="69"/>
      <c r="H39" s="70"/>
      <c r="I39" s="69">
        <v>1</v>
      </c>
      <c r="J39" s="16">
        <f t="shared" si="4"/>
        <v>0</v>
      </c>
    </row>
    <row r="40" spans="1:11" ht="30" customHeight="1" thickBot="1">
      <c r="A40" s="144" t="s">
        <v>50</v>
      </c>
      <c r="B40" s="145"/>
      <c r="C40" s="145"/>
      <c r="D40" s="145"/>
      <c r="E40" s="145"/>
      <c r="F40" s="145"/>
      <c r="G40" s="145"/>
      <c r="H40" s="146"/>
      <c r="I40" s="88">
        <f>SUM(J23:J39)</f>
        <v>0</v>
      </c>
      <c r="J40" s="145"/>
    </row>
    <row r="41" spans="1:11" ht="30" customHeight="1" thickBot="1">
      <c r="A41" s="147" t="s">
        <v>51</v>
      </c>
      <c r="B41" s="123"/>
      <c r="C41" s="145"/>
      <c r="D41" s="145"/>
      <c r="E41" s="145"/>
      <c r="F41" s="145"/>
      <c r="G41" s="145"/>
      <c r="H41" s="146"/>
      <c r="I41" s="88">
        <f>SUM(I23:I39)</f>
        <v>20</v>
      </c>
      <c r="J41" s="145"/>
    </row>
    <row r="42" spans="1:11" ht="65.25" customHeight="1">
      <c r="A42" s="89" t="s">
        <v>52</v>
      </c>
      <c r="B42" s="90" t="s">
        <v>53</v>
      </c>
      <c r="C42" s="64">
        <v>28</v>
      </c>
      <c r="D42" s="18" t="s">
        <v>54</v>
      </c>
      <c r="E42" s="6"/>
      <c r="F42" s="6"/>
      <c r="G42" s="6"/>
      <c r="H42" s="7"/>
      <c r="I42" s="12">
        <v>3</v>
      </c>
      <c r="J42" s="12">
        <f t="shared" ref="J42:J44" si="7">IF(AND(F42=1,E42&lt;1,G42&lt;1),I42,0)</f>
        <v>0</v>
      </c>
    </row>
    <row r="43" spans="1:11" ht="42.75" customHeight="1">
      <c r="A43" s="135"/>
      <c r="B43" s="142"/>
      <c r="C43" s="65">
        <v>29</v>
      </c>
      <c r="D43" s="20" t="s">
        <v>55</v>
      </c>
      <c r="E43" s="13"/>
      <c r="F43" s="13"/>
      <c r="G43" s="13"/>
      <c r="H43" s="21"/>
      <c r="I43" s="16">
        <v>2</v>
      </c>
      <c r="J43" s="16">
        <f t="shared" si="7"/>
        <v>0</v>
      </c>
    </row>
    <row r="44" spans="1:11" ht="30.75" customHeight="1">
      <c r="A44" s="73"/>
      <c r="B44" s="142"/>
      <c r="C44" s="64">
        <v>30</v>
      </c>
      <c r="D44" s="18" t="s">
        <v>56</v>
      </c>
      <c r="E44" s="6"/>
      <c r="F44" s="6"/>
      <c r="G44" s="6"/>
      <c r="H44" s="7"/>
      <c r="I44" s="12">
        <v>2</v>
      </c>
      <c r="J44" s="22">
        <f t="shared" si="7"/>
        <v>0</v>
      </c>
    </row>
    <row r="45" spans="1:11" ht="74.25" customHeight="1">
      <c r="A45" s="73"/>
      <c r="B45" s="142"/>
      <c r="C45" s="82">
        <v>31</v>
      </c>
      <c r="D45" s="20" t="s">
        <v>57</v>
      </c>
      <c r="E45" s="13"/>
      <c r="F45" s="13"/>
      <c r="G45" s="13"/>
      <c r="H45" s="21"/>
      <c r="I45" s="23">
        <v>2</v>
      </c>
      <c r="J45" s="24">
        <f t="shared" ref="J45:J48" si="8">IF(G45=1,0,IF(OR(E45=1,F45=1),I45,0))</f>
        <v>0</v>
      </c>
      <c r="K45" s="25"/>
    </row>
    <row r="46" spans="1:11" ht="74.25" customHeight="1">
      <c r="A46" s="73"/>
      <c r="B46" s="142"/>
      <c r="C46" s="82">
        <v>32</v>
      </c>
      <c r="D46" s="20" t="s">
        <v>58</v>
      </c>
      <c r="E46" s="13"/>
      <c r="F46" s="13"/>
      <c r="G46" s="13"/>
      <c r="H46" s="21"/>
      <c r="I46" s="23">
        <v>2</v>
      </c>
      <c r="J46" s="26">
        <f t="shared" si="8"/>
        <v>0</v>
      </c>
      <c r="K46" s="25"/>
    </row>
    <row r="47" spans="1:11" ht="62.25" customHeight="1">
      <c r="A47" s="73"/>
      <c r="B47" s="142"/>
      <c r="C47" s="82">
        <v>33</v>
      </c>
      <c r="D47" s="20" t="s">
        <v>59</v>
      </c>
      <c r="E47" s="13"/>
      <c r="F47" s="13"/>
      <c r="G47" s="13"/>
      <c r="H47" s="21"/>
      <c r="I47" s="23">
        <v>2</v>
      </c>
      <c r="J47" s="26">
        <f t="shared" si="8"/>
        <v>0</v>
      </c>
      <c r="K47" s="25"/>
    </row>
    <row r="48" spans="1:11" ht="47.25" customHeight="1">
      <c r="A48" s="73"/>
      <c r="B48" s="158"/>
      <c r="C48" s="82">
        <v>34</v>
      </c>
      <c r="D48" s="20" t="s">
        <v>60</v>
      </c>
      <c r="E48" s="13"/>
      <c r="F48" s="13"/>
      <c r="G48" s="13"/>
      <c r="H48" s="21"/>
      <c r="I48" s="23">
        <v>1</v>
      </c>
      <c r="J48" s="26">
        <f t="shared" si="8"/>
        <v>0</v>
      </c>
      <c r="K48" s="25"/>
    </row>
    <row r="49" spans="1:10" ht="63" customHeight="1">
      <c r="A49" s="73"/>
      <c r="B49" s="75" t="s">
        <v>61</v>
      </c>
      <c r="C49" s="64">
        <v>35</v>
      </c>
      <c r="D49" s="18" t="s">
        <v>62</v>
      </c>
      <c r="E49" s="6"/>
      <c r="F49" s="6"/>
      <c r="G49" s="6"/>
      <c r="H49" s="7"/>
      <c r="I49" s="12">
        <v>2</v>
      </c>
      <c r="J49" s="28">
        <f t="shared" ref="J49:J52" si="9">IF(AND(F49=1,E49&lt;1,G49&lt;1),I49,0)</f>
        <v>0</v>
      </c>
    </row>
    <row r="50" spans="1:10" ht="75.75" customHeight="1">
      <c r="A50" s="73"/>
      <c r="B50" s="67"/>
      <c r="C50" s="66">
        <v>36</v>
      </c>
      <c r="D50" s="29" t="s">
        <v>63</v>
      </c>
      <c r="E50" s="13"/>
      <c r="F50" s="13"/>
      <c r="G50" s="13"/>
      <c r="H50" s="21"/>
      <c r="I50" s="16">
        <v>1</v>
      </c>
      <c r="J50" s="16">
        <f t="shared" si="9"/>
        <v>0</v>
      </c>
    </row>
    <row r="51" spans="1:10" ht="60" customHeight="1">
      <c r="A51" s="73"/>
      <c r="B51" s="159" t="s">
        <v>64</v>
      </c>
      <c r="C51" s="160">
        <v>37</v>
      </c>
      <c r="D51" s="20" t="s">
        <v>65</v>
      </c>
      <c r="E51" s="13"/>
      <c r="F51" s="13"/>
      <c r="G51" s="13"/>
      <c r="H51" s="21"/>
      <c r="I51" s="16">
        <v>2</v>
      </c>
      <c r="J51" s="16">
        <f t="shared" si="9"/>
        <v>0</v>
      </c>
    </row>
    <row r="52" spans="1:10" ht="48" customHeight="1">
      <c r="A52" s="73"/>
      <c r="B52" s="161"/>
      <c r="C52" s="160">
        <v>38</v>
      </c>
      <c r="D52" s="20" t="s">
        <v>66</v>
      </c>
      <c r="E52" s="13"/>
      <c r="F52" s="13"/>
      <c r="G52" s="13"/>
      <c r="H52" s="21"/>
      <c r="I52" s="16">
        <v>1</v>
      </c>
      <c r="J52" s="16">
        <f t="shared" si="9"/>
        <v>0</v>
      </c>
    </row>
    <row r="53" spans="1:10" ht="30" customHeight="1">
      <c r="A53" s="144" t="s">
        <v>67</v>
      </c>
      <c r="B53" s="145"/>
      <c r="C53" s="145"/>
      <c r="D53" s="145"/>
      <c r="E53" s="145"/>
      <c r="F53" s="145"/>
      <c r="G53" s="145"/>
      <c r="H53" s="146"/>
      <c r="I53" s="88">
        <f>SUM(J42:J52)</f>
        <v>0</v>
      </c>
      <c r="J53" s="145"/>
    </row>
    <row r="54" spans="1:10" ht="30" customHeight="1">
      <c r="A54" s="147" t="s">
        <v>68</v>
      </c>
      <c r="B54" s="145"/>
      <c r="C54" s="145"/>
      <c r="D54" s="145"/>
      <c r="E54" s="145"/>
      <c r="F54" s="145"/>
      <c r="G54" s="145"/>
      <c r="H54" s="146"/>
      <c r="I54" s="88">
        <f>SUM(I42:I52)</f>
        <v>20</v>
      </c>
      <c r="J54" s="145"/>
    </row>
    <row r="55" spans="1:10" ht="69" customHeight="1">
      <c r="A55" s="92" t="s">
        <v>69</v>
      </c>
      <c r="B55" s="162" t="s">
        <v>70</v>
      </c>
      <c r="C55" s="19">
        <v>39</v>
      </c>
      <c r="D55" s="139" t="s">
        <v>71</v>
      </c>
      <c r="E55" s="163"/>
      <c r="F55" s="163"/>
      <c r="G55" s="163"/>
      <c r="H55" s="164"/>
      <c r="I55" s="165">
        <v>3</v>
      </c>
      <c r="J55" s="166">
        <f t="shared" ref="J55:J56" si="10">IF(AND(F55=1,E55&lt;1,G55&lt;1),I55,0)</f>
        <v>0</v>
      </c>
    </row>
    <row r="56" spans="1:10" ht="62.25" customHeight="1">
      <c r="A56" s="135"/>
      <c r="B56" s="162"/>
      <c r="C56" s="19">
        <v>40</v>
      </c>
      <c r="D56" s="167" t="s">
        <v>72</v>
      </c>
      <c r="E56" s="152"/>
      <c r="F56" s="152"/>
      <c r="G56" s="152"/>
      <c r="H56" s="21"/>
      <c r="I56" s="168">
        <v>2</v>
      </c>
      <c r="J56" s="30">
        <f t="shared" si="10"/>
        <v>0</v>
      </c>
    </row>
    <row r="57" spans="1:10" ht="67.5" customHeight="1">
      <c r="A57" s="135"/>
      <c r="B57" s="162"/>
      <c r="C57" s="169">
        <v>41</v>
      </c>
      <c r="D57" s="170" t="s">
        <v>73</v>
      </c>
      <c r="E57" s="171"/>
      <c r="F57" s="171"/>
      <c r="G57" s="171"/>
      <c r="H57" s="74"/>
      <c r="I57" s="172">
        <v>2</v>
      </c>
      <c r="J57" s="31">
        <f>IF(G57=1,0,IF(OR(E57=1,F57=1),I57,0))</f>
        <v>0</v>
      </c>
    </row>
    <row r="58" spans="1:10" ht="42" customHeight="1">
      <c r="A58" s="135"/>
      <c r="B58" s="162"/>
      <c r="C58" s="19">
        <v>42</v>
      </c>
      <c r="D58" s="167" t="s">
        <v>74</v>
      </c>
      <c r="E58" s="152"/>
      <c r="F58" s="152"/>
      <c r="G58" s="152"/>
      <c r="H58" s="21"/>
      <c r="I58" s="173">
        <v>2</v>
      </c>
      <c r="J58" s="156">
        <f t="shared" ref="J58:J59" si="11">IF(AND(F58=1,E58&lt;1,G58&lt;1),I58,0)</f>
        <v>0</v>
      </c>
    </row>
    <row r="59" spans="1:10" ht="15" customHeight="1">
      <c r="A59" s="135"/>
      <c r="B59" s="93" t="s">
        <v>75</v>
      </c>
      <c r="C59" s="94">
        <v>43</v>
      </c>
      <c r="D59" s="95" t="s">
        <v>76</v>
      </c>
      <c r="E59" s="96"/>
      <c r="F59" s="96"/>
      <c r="G59" s="96"/>
      <c r="H59" s="97"/>
      <c r="I59" s="91">
        <v>1</v>
      </c>
      <c r="J59" s="91">
        <f t="shared" si="11"/>
        <v>0</v>
      </c>
    </row>
    <row r="60" spans="1:10" ht="30" customHeight="1">
      <c r="A60" s="174"/>
      <c r="B60" s="150"/>
      <c r="C60" s="175"/>
      <c r="D60" s="125"/>
      <c r="E60" s="125"/>
      <c r="F60" s="125"/>
      <c r="G60" s="125"/>
      <c r="H60" s="125"/>
      <c r="I60" s="175"/>
      <c r="J60" s="175"/>
    </row>
    <row r="61" spans="1:10" ht="30" customHeight="1">
      <c r="A61" s="144" t="s">
        <v>77</v>
      </c>
      <c r="B61" s="145"/>
      <c r="C61" s="145"/>
      <c r="D61" s="145"/>
      <c r="E61" s="145"/>
      <c r="F61" s="145"/>
      <c r="G61" s="145"/>
      <c r="H61" s="146"/>
      <c r="I61" s="88">
        <f>SUM(J55:J60)</f>
        <v>0</v>
      </c>
      <c r="J61" s="145"/>
    </row>
    <row r="62" spans="1:10" ht="30" customHeight="1">
      <c r="A62" s="147" t="s">
        <v>78</v>
      </c>
      <c r="B62" s="145"/>
      <c r="C62" s="145"/>
      <c r="D62" s="145"/>
      <c r="E62" s="145"/>
      <c r="F62" s="145"/>
      <c r="G62" s="145"/>
      <c r="H62" s="146"/>
      <c r="I62" s="88">
        <f>SUM(I55:I60)</f>
        <v>10</v>
      </c>
      <c r="J62" s="145"/>
    </row>
    <row r="63" spans="1:10" ht="30" customHeight="1">
      <c r="A63" s="119" t="s">
        <v>6</v>
      </c>
      <c r="B63" s="120" t="s">
        <v>7</v>
      </c>
      <c r="C63" s="121" t="s">
        <v>8</v>
      </c>
      <c r="D63" s="122"/>
      <c r="E63" s="121" t="s">
        <v>9</v>
      </c>
      <c r="F63" s="123"/>
      <c r="G63" s="122"/>
      <c r="H63" s="119" t="s">
        <v>10</v>
      </c>
      <c r="I63" s="124" t="s">
        <v>11</v>
      </c>
      <c r="J63" s="124" t="s">
        <v>12</v>
      </c>
    </row>
    <row r="64" spans="1:10" ht="30" customHeight="1">
      <c r="A64" s="125"/>
      <c r="B64" s="125"/>
      <c r="C64" s="126"/>
      <c r="D64" s="127"/>
      <c r="E64" s="128"/>
      <c r="F64" s="129"/>
      <c r="G64" s="130"/>
      <c r="H64" s="125"/>
      <c r="I64" s="125"/>
      <c r="J64" s="125"/>
    </row>
    <row r="65" spans="1:10" ht="30" customHeight="1">
      <c r="A65" s="131"/>
      <c r="B65" s="131"/>
      <c r="C65" s="128"/>
      <c r="D65" s="130"/>
      <c r="E65" s="4" t="s">
        <v>13</v>
      </c>
      <c r="F65" s="4" t="s">
        <v>14</v>
      </c>
      <c r="G65" s="4" t="s">
        <v>15</v>
      </c>
      <c r="H65" s="131"/>
      <c r="I65" s="131"/>
      <c r="J65" s="131"/>
    </row>
    <row r="66" spans="1:10" ht="63" customHeight="1">
      <c r="A66" s="32" t="s">
        <v>79</v>
      </c>
      <c r="B66" s="98" t="s">
        <v>80</v>
      </c>
      <c r="C66" s="19">
        <v>44</v>
      </c>
      <c r="D66" s="136" t="s">
        <v>81</v>
      </c>
      <c r="E66" s="69"/>
      <c r="F66" s="69"/>
      <c r="G66" s="69"/>
      <c r="H66" s="70"/>
      <c r="I66" s="168">
        <v>2</v>
      </c>
      <c r="J66" s="16">
        <f t="shared" ref="J66:J73" si="12">IF(AND(F66=1,E66&lt;1,G66&lt;1),I66,0)</f>
        <v>0</v>
      </c>
    </row>
    <row r="67" spans="1:10" ht="80.25" customHeight="1">
      <c r="A67" s="176"/>
      <c r="B67" s="150"/>
      <c r="C67" s="17">
        <v>45</v>
      </c>
      <c r="D67" s="7" t="s">
        <v>82</v>
      </c>
      <c r="E67" s="6"/>
      <c r="F67" s="6"/>
      <c r="G67" s="6"/>
      <c r="H67" s="7"/>
      <c r="I67" s="12">
        <v>2</v>
      </c>
      <c r="J67" s="12">
        <f t="shared" si="12"/>
        <v>0</v>
      </c>
    </row>
    <row r="68" spans="1:10" ht="73.5" customHeight="1">
      <c r="A68" s="176"/>
      <c r="B68" s="93" t="s">
        <v>83</v>
      </c>
      <c r="C68" s="17">
        <v>46</v>
      </c>
      <c r="D68" s="18" t="s">
        <v>84</v>
      </c>
      <c r="E68" s="6"/>
      <c r="F68" s="6"/>
      <c r="G68" s="6"/>
      <c r="H68" s="7"/>
      <c r="I68" s="12">
        <v>2</v>
      </c>
      <c r="J68" s="12">
        <f t="shared" si="12"/>
        <v>0</v>
      </c>
    </row>
    <row r="69" spans="1:10" ht="60" customHeight="1">
      <c r="A69" s="176"/>
      <c r="B69" s="150"/>
      <c r="C69" s="19">
        <v>47</v>
      </c>
      <c r="D69" s="20" t="s">
        <v>85</v>
      </c>
      <c r="E69" s="13"/>
      <c r="F69" s="13"/>
      <c r="G69" s="13"/>
      <c r="H69" s="21"/>
      <c r="I69" s="16">
        <v>2</v>
      </c>
      <c r="J69" s="16">
        <f t="shared" si="12"/>
        <v>0</v>
      </c>
    </row>
    <row r="70" spans="1:10" ht="30" customHeight="1">
      <c r="A70" s="176"/>
      <c r="B70" s="150"/>
      <c r="C70" s="19">
        <v>48</v>
      </c>
      <c r="D70" s="20" t="s">
        <v>86</v>
      </c>
      <c r="E70" s="13"/>
      <c r="F70" s="13"/>
      <c r="G70" s="13"/>
      <c r="H70" s="21"/>
      <c r="I70" s="16">
        <v>2</v>
      </c>
      <c r="J70" s="16">
        <f t="shared" si="12"/>
        <v>0</v>
      </c>
    </row>
    <row r="71" spans="1:10" ht="44.25" customHeight="1">
      <c r="A71" s="176"/>
      <c r="B71" s="150"/>
      <c r="C71" s="19">
        <v>49</v>
      </c>
      <c r="D71" s="20" t="s">
        <v>87</v>
      </c>
      <c r="E71" s="13"/>
      <c r="F71" s="13"/>
      <c r="G71" s="13"/>
      <c r="H71" s="21"/>
      <c r="I71" s="16">
        <v>2</v>
      </c>
      <c r="J71" s="16">
        <f t="shared" si="12"/>
        <v>0</v>
      </c>
    </row>
    <row r="72" spans="1:10" ht="44.25" customHeight="1">
      <c r="A72" s="176"/>
      <c r="B72" s="150"/>
      <c r="C72" s="19">
        <v>50</v>
      </c>
      <c r="D72" s="20" t="s">
        <v>88</v>
      </c>
      <c r="E72" s="13"/>
      <c r="F72" s="13"/>
      <c r="G72" s="13"/>
      <c r="H72" s="21"/>
      <c r="I72" s="16">
        <v>2</v>
      </c>
      <c r="J72" s="16">
        <f t="shared" si="12"/>
        <v>0</v>
      </c>
    </row>
    <row r="73" spans="1:10" ht="58.5" customHeight="1">
      <c r="A73" s="33"/>
      <c r="B73" s="177"/>
      <c r="C73" s="19">
        <v>51</v>
      </c>
      <c r="D73" s="20" t="s">
        <v>89</v>
      </c>
      <c r="E73" s="13"/>
      <c r="F73" s="13"/>
      <c r="G73" s="13"/>
      <c r="H73" s="21"/>
      <c r="I73" s="16">
        <v>1</v>
      </c>
      <c r="J73" s="16">
        <f t="shared" si="12"/>
        <v>0</v>
      </c>
    </row>
    <row r="74" spans="1:10" ht="30" customHeight="1">
      <c r="A74" s="144" t="s">
        <v>90</v>
      </c>
      <c r="B74" s="145"/>
      <c r="C74" s="145"/>
      <c r="D74" s="145"/>
      <c r="E74" s="145"/>
      <c r="F74" s="145"/>
      <c r="G74" s="145"/>
      <c r="H74" s="146"/>
      <c r="I74" s="99">
        <f>SUM(J66:J73)</f>
        <v>0</v>
      </c>
      <c r="J74" s="145"/>
    </row>
    <row r="75" spans="1:10" ht="30" customHeight="1">
      <c r="A75" s="147" t="s">
        <v>91</v>
      </c>
      <c r="B75" s="145"/>
      <c r="C75" s="145"/>
      <c r="D75" s="145"/>
      <c r="E75" s="145"/>
      <c r="F75" s="145"/>
      <c r="G75" s="145"/>
      <c r="H75" s="146"/>
      <c r="I75" s="99">
        <f>SUM(I66:I73)</f>
        <v>15</v>
      </c>
      <c r="J75" s="145"/>
    </row>
    <row r="76" spans="1:10" ht="30" customHeight="1">
      <c r="A76" s="178" t="s">
        <v>92</v>
      </c>
      <c r="B76" s="179" t="s">
        <v>93</v>
      </c>
      <c r="C76" s="17">
        <v>52</v>
      </c>
      <c r="D76" s="34" t="s">
        <v>94</v>
      </c>
      <c r="E76" s="180"/>
      <c r="F76" s="180"/>
      <c r="G76" s="180"/>
      <c r="H76" s="35"/>
      <c r="I76" s="181">
        <v>1</v>
      </c>
      <c r="J76" s="12">
        <f t="shared" ref="J76:J84" si="13">IF(AND(F76=1,E76&lt;1,G76&lt;1),I76,0)</f>
        <v>0</v>
      </c>
    </row>
    <row r="77" spans="1:10" ht="52.9" customHeight="1">
      <c r="A77" s="126"/>
      <c r="B77" s="161"/>
      <c r="C77" s="17">
        <v>53</v>
      </c>
      <c r="D77" s="18" t="s">
        <v>95</v>
      </c>
      <c r="E77" s="180"/>
      <c r="F77" s="180"/>
      <c r="G77" s="180"/>
      <c r="H77" s="182"/>
      <c r="I77" s="12">
        <v>2</v>
      </c>
      <c r="J77" s="12">
        <f t="shared" si="13"/>
        <v>0</v>
      </c>
    </row>
    <row r="78" spans="1:10" ht="46.5" customHeight="1">
      <c r="A78" s="126"/>
      <c r="B78" s="161"/>
      <c r="C78" s="19">
        <v>54</v>
      </c>
      <c r="D78" s="183" t="s">
        <v>96</v>
      </c>
      <c r="E78" s="152"/>
      <c r="F78" s="152"/>
      <c r="G78" s="152"/>
      <c r="H78" s="72"/>
      <c r="I78" s="156">
        <v>1</v>
      </c>
      <c r="J78" s="16">
        <f t="shared" si="13"/>
        <v>0</v>
      </c>
    </row>
    <row r="79" spans="1:10" ht="43.5" customHeight="1">
      <c r="A79" s="126"/>
      <c r="B79" s="161"/>
      <c r="C79" s="36">
        <v>55</v>
      </c>
      <c r="D79" s="37" t="s">
        <v>97</v>
      </c>
      <c r="E79" s="38"/>
      <c r="F79" s="152"/>
      <c r="G79" s="152"/>
      <c r="H79" s="72"/>
      <c r="I79" s="156">
        <v>1</v>
      </c>
      <c r="J79" s="16">
        <f t="shared" si="13"/>
        <v>0</v>
      </c>
    </row>
    <row r="80" spans="1:10" ht="43.5" customHeight="1">
      <c r="A80" s="126"/>
      <c r="B80" s="161"/>
      <c r="C80" s="83">
        <v>56</v>
      </c>
      <c r="D80" s="71" t="s">
        <v>98</v>
      </c>
      <c r="E80" s="38"/>
      <c r="F80" s="152"/>
      <c r="G80" s="152"/>
      <c r="H80" s="72"/>
      <c r="I80" s="156">
        <v>1</v>
      </c>
      <c r="J80" s="16">
        <f t="shared" ref="J80" si="14">IF(AND(F80=1,E80&lt;1,G80&lt;1),I80,0)</f>
        <v>0</v>
      </c>
    </row>
    <row r="81" spans="1:10" ht="50.45" customHeight="1">
      <c r="A81" s="126"/>
      <c r="B81" s="161"/>
      <c r="C81" s="36">
        <v>57</v>
      </c>
      <c r="D81" s="39" t="s">
        <v>99</v>
      </c>
      <c r="E81" s="152"/>
      <c r="F81" s="152"/>
      <c r="G81" s="152"/>
      <c r="H81" s="72"/>
      <c r="I81" s="156">
        <v>1</v>
      </c>
      <c r="J81" s="16">
        <f t="shared" si="13"/>
        <v>0</v>
      </c>
    </row>
    <row r="82" spans="1:10" ht="43.5" customHeight="1">
      <c r="A82" s="126"/>
      <c r="B82" s="161"/>
      <c r="C82" s="19">
        <v>58</v>
      </c>
      <c r="D82" s="40" t="s">
        <v>100</v>
      </c>
      <c r="E82" s="13"/>
      <c r="F82" s="13"/>
      <c r="G82" s="13"/>
      <c r="H82" s="72"/>
      <c r="I82" s="16">
        <v>1</v>
      </c>
      <c r="J82" s="16">
        <f t="shared" si="13"/>
        <v>0</v>
      </c>
    </row>
    <row r="83" spans="1:10" ht="33" customHeight="1">
      <c r="A83" s="126"/>
      <c r="B83" s="161"/>
      <c r="C83" s="19">
        <v>59</v>
      </c>
      <c r="D83" s="41" t="s">
        <v>101</v>
      </c>
      <c r="E83" s="13"/>
      <c r="F83" s="13"/>
      <c r="G83" s="13"/>
      <c r="H83" s="72"/>
      <c r="I83" s="156">
        <v>1</v>
      </c>
      <c r="J83" s="16">
        <f t="shared" si="13"/>
        <v>0</v>
      </c>
    </row>
    <row r="84" spans="1:10" ht="30" customHeight="1">
      <c r="A84" s="126"/>
      <c r="B84" s="161"/>
      <c r="C84" s="19">
        <v>60</v>
      </c>
      <c r="D84" s="184" t="s">
        <v>102</v>
      </c>
      <c r="E84" s="13"/>
      <c r="F84" s="13"/>
      <c r="G84" s="13"/>
      <c r="H84" s="72"/>
      <c r="I84" s="156">
        <v>1</v>
      </c>
      <c r="J84" s="16">
        <f t="shared" si="13"/>
        <v>0</v>
      </c>
    </row>
    <row r="85" spans="1:10" ht="30" customHeight="1">
      <c r="A85" s="144" t="s">
        <v>103</v>
      </c>
      <c r="B85" s="145"/>
      <c r="C85" s="145"/>
      <c r="D85" s="145"/>
      <c r="E85" s="145"/>
      <c r="F85" s="145"/>
      <c r="G85" s="145"/>
      <c r="H85" s="146"/>
      <c r="I85" s="100">
        <f>SUM(J76:J84)</f>
        <v>0</v>
      </c>
      <c r="J85" s="145"/>
    </row>
    <row r="86" spans="1:10" ht="30" customHeight="1" thickBot="1">
      <c r="A86" s="147" t="s">
        <v>104</v>
      </c>
      <c r="B86" s="145"/>
      <c r="C86" s="145"/>
      <c r="D86" s="145"/>
      <c r="E86" s="145"/>
      <c r="F86" s="145"/>
      <c r="G86" s="145"/>
      <c r="H86" s="146"/>
      <c r="I86" s="101">
        <f>SUM(I76:I84)</f>
        <v>10</v>
      </c>
      <c r="J86" s="145"/>
    </row>
    <row r="87" spans="1:10" ht="3.6" hidden="1" customHeight="1" thickBot="1">
      <c r="A87" s="102" t="s">
        <v>105</v>
      </c>
      <c r="B87" s="93" t="s">
        <v>106</v>
      </c>
      <c r="C87" s="84"/>
      <c r="D87" s="185"/>
      <c r="E87" s="86"/>
      <c r="F87" s="86"/>
      <c r="G87" s="86"/>
      <c r="H87" s="85"/>
      <c r="I87" s="86"/>
      <c r="J87" s="86"/>
    </row>
    <row r="88" spans="1:10" ht="30" customHeight="1">
      <c r="A88" s="135"/>
      <c r="B88" s="150"/>
      <c r="C88" s="19">
        <v>61</v>
      </c>
      <c r="D88" s="20" t="s">
        <v>107</v>
      </c>
      <c r="E88" s="44"/>
      <c r="F88" s="44"/>
      <c r="G88" s="44"/>
      <c r="H88" s="45"/>
      <c r="I88" s="46">
        <v>1</v>
      </c>
      <c r="J88" s="46">
        <f t="shared" ref="J88:J94" si="15">IF(AND(F88=1,E88&lt;1,G88&lt;1),I88,0)</f>
        <v>0</v>
      </c>
    </row>
    <row r="89" spans="1:10" ht="30" customHeight="1">
      <c r="A89" s="135"/>
      <c r="B89" s="150"/>
      <c r="C89" s="19">
        <v>62</v>
      </c>
      <c r="D89" s="20" t="s">
        <v>108</v>
      </c>
      <c r="E89" s="44"/>
      <c r="F89" s="44"/>
      <c r="G89" s="44"/>
      <c r="H89" s="45"/>
      <c r="I89" s="46">
        <v>1</v>
      </c>
      <c r="J89" s="46">
        <f t="shared" si="15"/>
        <v>0</v>
      </c>
    </row>
    <row r="90" spans="1:10" ht="30" customHeight="1">
      <c r="A90" s="135"/>
      <c r="B90" s="150"/>
      <c r="C90" s="19">
        <v>63</v>
      </c>
      <c r="D90" s="20" t="s">
        <v>109</v>
      </c>
      <c r="E90" s="44"/>
      <c r="F90" s="44"/>
      <c r="G90" s="44"/>
      <c r="H90" s="45"/>
      <c r="I90" s="46">
        <v>1</v>
      </c>
      <c r="J90" s="46">
        <f t="shared" si="15"/>
        <v>0</v>
      </c>
    </row>
    <row r="91" spans="1:10" ht="30" customHeight="1">
      <c r="A91" s="135"/>
      <c r="B91" s="103" t="s">
        <v>110</v>
      </c>
      <c r="C91" s="17">
        <v>64</v>
      </c>
      <c r="D91" s="18" t="s">
        <v>111</v>
      </c>
      <c r="E91" s="42"/>
      <c r="F91" s="42"/>
      <c r="G91" s="42"/>
      <c r="H91" s="43"/>
      <c r="I91" s="22">
        <v>2</v>
      </c>
      <c r="J91" s="22">
        <f t="shared" si="15"/>
        <v>0</v>
      </c>
    </row>
    <row r="92" spans="1:10" ht="43.5" customHeight="1">
      <c r="A92" s="135"/>
      <c r="B92" s="150"/>
      <c r="C92" s="19">
        <v>65</v>
      </c>
      <c r="D92" s="20" t="s">
        <v>112</v>
      </c>
      <c r="E92" s="44"/>
      <c r="F92" s="44"/>
      <c r="G92" s="44"/>
      <c r="H92" s="45"/>
      <c r="I92" s="46">
        <v>2</v>
      </c>
      <c r="J92" s="46">
        <f t="shared" si="15"/>
        <v>0</v>
      </c>
    </row>
    <row r="93" spans="1:10" ht="30" customHeight="1">
      <c r="A93" s="135"/>
      <c r="B93" s="47"/>
      <c r="C93" s="19">
        <v>66</v>
      </c>
      <c r="D93" s="20" t="s">
        <v>113</v>
      </c>
      <c r="E93" s="44"/>
      <c r="F93" s="44"/>
      <c r="G93" s="44"/>
      <c r="H93" s="45"/>
      <c r="I93" s="46">
        <v>2</v>
      </c>
      <c r="J93" s="46">
        <f t="shared" si="15"/>
        <v>0</v>
      </c>
    </row>
    <row r="94" spans="1:10" ht="51.6" customHeight="1">
      <c r="A94" s="135"/>
      <c r="B94" s="27"/>
      <c r="C94" s="19">
        <v>67</v>
      </c>
      <c r="D94" s="48" t="s">
        <v>114</v>
      </c>
      <c r="E94" s="44"/>
      <c r="F94" s="44"/>
      <c r="G94" s="44"/>
      <c r="H94" s="49"/>
      <c r="I94" s="46">
        <v>1</v>
      </c>
      <c r="J94" s="46">
        <f t="shared" si="15"/>
        <v>0</v>
      </c>
    </row>
    <row r="95" spans="1:10" ht="46.5" customHeight="1">
      <c r="A95" s="135"/>
      <c r="B95" s="27"/>
      <c r="C95" s="87">
        <v>68</v>
      </c>
      <c r="D95" s="48" t="s">
        <v>115</v>
      </c>
      <c r="E95" s="44"/>
      <c r="F95" s="44"/>
      <c r="G95" s="44"/>
      <c r="H95" s="49"/>
      <c r="I95" s="46">
        <v>1</v>
      </c>
      <c r="J95" s="154">
        <f>IF(G95=1,0,IF(OR(E95=1,F95=1),I95,0))</f>
        <v>0</v>
      </c>
    </row>
    <row r="96" spans="1:10" ht="57.75" customHeight="1">
      <c r="A96" s="135"/>
      <c r="B96" s="27"/>
      <c r="C96" s="17">
        <v>69</v>
      </c>
      <c r="D96" s="18" t="s">
        <v>116</v>
      </c>
      <c r="E96" s="42"/>
      <c r="F96" s="42"/>
      <c r="G96" s="42"/>
      <c r="H96" s="50"/>
      <c r="I96" s="22">
        <v>2</v>
      </c>
      <c r="J96" s="22">
        <f t="shared" ref="J96:J97" si="16">IF(AND(F96=1,E96&lt;1,G96&lt;1),I96,0)</f>
        <v>0</v>
      </c>
    </row>
    <row r="97" spans="1:10" ht="54" customHeight="1">
      <c r="A97" s="174"/>
      <c r="B97" s="68"/>
      <c r="C97" s="160">
        <v>70</v>
      </c>
      <c r="D97" s="20" t="s">
        <v>117</v>
      </c>
      <c r="E97" s="44"/>
      <c r="F97" s="44"/>
      <c r="G97" s="44"/>
      <c r="H97" s="49"/>
      <c r="I97" s="46">
        <v>2</v>
      </c>
      <c r="J97" s="46">
        <f t="shared" si="16"/>
        <v>0</v>
      </c>
    </row>
    <row r="98" spans="1:10" ht="16.5" customHeight="1">
      <c r="A98" s="144" t="s">
        <v>118</v>
      </c>
      <c r="B98" s="145"/>
      <c r="C98" s="145"/>
      <c r="D98" s="145"/>
      <c r="E98" s="145"/>
      <c r="F98" s="145"/>
      <c r="G98" s="145"/>
      <c r="H98" s="146"/>
      <c r="I98" s="186">
        <f>SUM(J87:J97)</f>
        <v>0</v>
      </c>
      <c r="J98" s="145"/>
    </row>
    <row r="99" spans="1:10" ht="19.5" customHeight="1">
      <c r="A99" s="147" t="s">
        <v>119</v>
      </c>
      <c r="B99" s="145"/>
      <c r="C99" s="145"/>
      <c r="D99" s="145"/>
      <c r="E99" s="145"/>
      <c r="F99" s="145"/>
      <c r="G99" s="145"/>
      <c r="H99" s="146"/>
      <c r="I99" s="99">
        <f>SUM(I88:I97)</f>
        <v>15</v>
      </c>
      <c r="J99" s="145"/>
    </row>
    <row r="100" spans="1:10" ht="30" customHeight="1">
      <c r="A100" s="110" t="s">
        <v>120</v>
      </c>
      <c r="B100" s="161"/>
      <c r="C100" s="161"/>
      <c r="D100" s="161"/>
      <c r="E100" s="161"/>
      <c r="F100" s="161"/>
      <c r="G100" s="161"/>
      <c r="H100" s="127"/>
      <c r="I100" s="187">
        <v>100</v>
      </c>
      <c r="J100" s="145"/>
    </row>
    <row r="101" spans="1:10" ht="30" customHeight="1">
      <c r="A101" s="111" t="s">
        <v>121</v>
      </c>
      <c r="B101" s="188"/>
      <c r="C101" s="188"/>
      <c r="D101" s="188"/>
      <c r="E101" s="188"/>
      <c r="F101" s="188"/>
      <c r="G101" s="188"/>
      <c r="H101" s="189"/>
      <c r="I101" s="190">
        <f>SUM(I18,I40,I53,I61,I74,I85,I98)</f>
        <v>0</v>
      </c>
      <c r="J101" s="145"/>
    </row>
    <row r="102" spans="1:10" ht="30" customHeight="1">
      <c r="A102" s="191" t="s">
        <v>122</v>
      </c>
      <c r="B102" s="145"/>
      <c r="C102" s="145"/>
      <c r="D102" s="145"/>
      <c r="E102" s="145"/>
      <c r="F102" s="145"/>
      <c r="G102" s="145"/>
      <c r="H102" s="192"/>
      <c r="I102" s="187">
        <f>ABS(0.7*I100)</f>
        <v>70</v>
      </c>
      <c r="J102" s="145"/>
    </row>
    <row r="103" spans="1:10" ht="30" customHeight="1">
      <c r="A103" s="193" t="s">
        <v>123</v>
      </c>
      <c r="B103" s="145"/>
      <c r="C103" s="145"/>
      <c r="D103" s="145"/>
      <c r="E103" s="145"/>
      <c r="F103" s="145"/>
      <c r="G103" s="145"/>
      <c r="H103" s="192"/>
      <c r="I103" s="109">
        <f>(I101/I100)</f>
        <v>0</v>
      </c>
      <c r="J103" s="123"/>
    </row>
    <row r="104" spans="1:10" ht="30" customHeight="1">
      <c r="B104" s="51"/>
      <c r="C104" s="52"/>
      <c r="D104" s="53"/>
      <c r="H104" s="54"/>
    </row>
    <row r="105" spans="1:10" ht="30" customHeight="1">
      <c r="A105" s="194" t="s">
        <v>124</v>
      </c>
      <c r="B105" s="161"/>
      <c r="C105" s="55"/>
      <c r="D105" s="53"/>
      <c r="H105" s="54"/>
    </row>
    <row r="106" spans="1:10" ht="30" customHeight="1">
      <c r="A106" s="195" t="s">
        <v>125</v>
      </c>
      <c r="B106" s="51"/>
      <c r="C106" s="53"/>
      <c r="D106" s="53"/>
      <c r="H106" s="54"/>
    </row>
    <row r="107" spans="1:10" ht="30" customHeight="1">
      <c r="A107" s="56"/>
      <c r="B107" s="51"/>
      <c r="C107" s="53"/>
      <c r="D107" s="51"/>
      <c r="H107" s="54"/>
    </row>
    <row r="108" spans="1:10" ht="30" customHeight="1">
      <c r="A108" s="56"/>
      <c r="B108" s="51"/>
      <c r="C108" s="53"/>
      <c r="D108" s="53"/>
      <c r="H108" s="54"/>
    </row>
    <row r="109" spans="1:10" ht="30" customHeight="1">
      <c r="B109" s="51"/>
      <c r="C109" s="53"/>
      <c r="D109" s="53"/>
      <c r="H109" s="54"/>
    </row>
    <row r="110" spans="1:10" ht="30" customHeight="1">
      <c r="B110" s="51"/>
      <c r="C110" s="53"/>
      <c r="D110" s="53"/>
      <c r="H110" s="54"/>
    </row>
    <row r="111" spans="1:10" ht="30" customHeight="1">
      <c r="B111" s="51"/>
      <c r="C111" s="53"/>
      <c r="D111" s="53"/>
      <c r="H111" s="54"/>
    </row>
    <row r="112" spans="1:10" ht="30" customHeight="1">
      <c r="B112" s="51"/>
      <c r="C112" s="53"/>
      <c r="D112" s="53"/>
      <c r="H112" s="54"/>
    </row>
    <row r="113" spans="2:8" ht="30" customHeight="1">
      <c r="B113" s="51"/>
      <c r="C113" s="53"/>
      <c r="D113" s="53"/>
      <c r="H113" s="54"/>
    </row>
    <row r="114" spans="2:8" ht="30" customHeight="1">
      <c r="B114" s="51"/>
      <c r="C114" s="53"/>
      <c r="D114" s="53"/>
      <c r="H114" s="54"/>
    </row>
    <row r="115" spans="2:8" ht="30" customHeight="1">
      <c r="B115" s="51"/>
      <c r="C115" s="53"/>
      <c r="D115" s="53"/>
      <c r="H115" s="54"/>
    </row>
    <row r="116" spans="2:8" ht="30" customHeight="1">
      <c r="B116" s="51"/>
      <c r="C116" s="53"/>
      <c r="D116" s="53"/>
      <c r="H116" s="54"/>
    </row>
    <row r="117" spans="2:8" ht="30" customHeight="1">
      <c r="B117" s="51"/>
      <c r="C117" s="53"/>
      <c r="D117" s="53"/>
      <c r="H117" s="54"/>
    </row>
    <row r="118" spans="2:8" ht="30" customHeight="1">
      <c r="B118" s="51"/>
      <c r="C118" s="53"/>
      <c r="D118" s="53"/>
      <c r="H118" s="54"/>
    </row>
    <row r="119" spans="2:8" ht="30" customHeight="1">
      <c r="B119" s="51"/>
      <c r="C119" s="53"/>
      <c r="D119" s="53"/>
      <c r="H119" s="54"/>
    </row>
    <row r="120" spans="2:8" ht="30" customHeight="1">
      <c r="B120" s="51"/>
      <c r="C120" s="53"/>
      <c r="D120" s="53"/>
      <c r="H120" s="54"/>
    </row>
    <row r="121" spans="2:8" ht="30" customHeight="1">
      <c r="B121" s="51"/>
      <c r="C121" s="53"/>
      <c r="D121" s="53"/>
      <c r="H121" s="54"/>
    </row>
    <row r="122" spans="2:8" ht="30" customHeight="1">
      <c r="B122" s="51"/>
      <c r="C122" s="53"/>
      <c r="D122" s="53"/>
      <c r="H122" s="54"/>
    </row>
    <row r="123" spans="2:8" ht="30" customHeight="1">
      <c r="B123" s="51"/>
      <c r="C123" s="53"/>
      <c r="D123" s="53"/>
      <c r="H123" s="54"/>
    </row>
    <row r="124" spans="2:8" ht="30" customHeight="1">
      <c r="B124" s="51"/>
      <c r="C124" s="53"/>
      <c r="D124" s="53"/>
      <c r="H124" s="54"/>
    </row>
    <row r="125" spans="2:8" ht="30" customHeight="1">
      <c r="B125" s="51"/>
      <c r="C125" s="53"/>
      <c r="D125" s="53"/>
      <c r="H125" s="54"/>
    </row>
    <row r="126" spans="2:8" ht="30" customHeight="1">
      <c r="B126" s="51"/>
      <c r="C126" s="53"/>
      <c r="D126" s="53"/>
      <c r="H126" s="54"/>
    </row>
    <row r="127" spans="2:8" ht="30" customHeight="1">
      <c r="B127" s="51"/>
      <c r="C127" s="53"/>
      <c r="D127" s="53"/>
      <c r="H127" s="54"/>
    </row>
    <row r="128" spans="2:8" ht="30" customHeight="1">
      <c r="B128" s="51"/>
      <c r="C128" s="53"/>
      <c r="D128" s="53"/>
      <c r="H128" s="54"/>
    </row>
    <row r="129" spans="2:8" ht="30" customHeight="1">
      <c r="B129" s="51"/>
      <c r="C129" s="53"/>
      <c r="D129" s="53"/>
      <c r="H129" s="54"/>
    </row>
    <row r="130" spans="2:8" ht="30" customHeight="1">
      <c r="B130" s="51"/>
      <c r="C130" s="53"/>
      <c r="D130" s="53"/>
      <c r="H130" s="54"/>
    </row>
    <row r="131" spans="2:8" ht="30" customHeight="1">
      <c r="B131" s="51"/>
      <c r="C131" s="53"/>
      <c r="D131" s="53"/>
      <c r="H131" s="54"/>
    </row>
    <row r="132" spans="2:8" ht="30" customHeight="1">
      <c r="B132" s="51"/>
      <c r="C132" s="53"/>
      <c r="D132" s="53"/>
      <c r="H132" s="54"/>
    </row>
    <row r="133" spans="2:8" ht="30" customHeight="1">
      <c r="B133" s="51"/>
      <c r="C133" s="53"/>
      <c r="D133" s="53"/>
      <c r="H133" s="54"/>
    </row>
    <row r="134" spans="2:8" ht="30" customHeight="1">
      <c r="B134" s="51"/>
      <c r="C134" s="53"/>
      <c r="D134" s="53"/>
      <c r="H134" s="54"/>
    </row>
    <row r="135" spans="2:8" ht="30" customHeight="1">
      <c r="B135" s="51"/>
      <c r="C135" s="53"/>
      <c r="D135" s="53"/>
      <c r="H135" s="54"/>
    </row>
    <row r="136" spans="2:8" ht="30" customHeight="1">
      <c r="B136" s="51"/>
      <c r="C136" s="53"/>
      <c r="D136" s="53"/>
      <c r="H136" s="54"/>
    </row>
    <row r="137" spans="2:8" ht="30" customHeight="1">
      <c r="B137" s="51"/>
      <c r="C137" s="53"/>
      <c r="D137" s="53"/>
      <c r="H137" s="54"/>
    </row>
    <row r="138" spans="2:8" ht="30" customHeight="1">
      <c r="B138" s="51"/>
      <c r="C138" s="53"/>
      <c r="D138" s="53"/>
      <c r="H138" s="54"/>
    </row>
    <row r="139" spans="2:8" ht="30" customHeight="1">
      <c r="B139" s="51"/>
      <c r="C139" s="53"/>
      <c r="D139" s="53"/>
      <c r="H139" s="54"/>
    </row>
    <row r="140" spans="2:8" ht="30" customHeight="1">
      <c r="B140" s="51"/>
      <c r="C140" s="53"/>
      <c r="D140" s="53"/>
      <c r="H140" s="54"/>
    </row>
    <row r="141" spans="2:8" ht="30" customHeight="1">
      <c r="B141" s="51"/>
      <c r="C141" s="53"/>
      <c r="D141" s="53"/>
      <c r="H141" s="54"/>
    </row>
    <row r="142" spans="2:8" ht="30" customHeight="1">
      <c r="B142" s="51"/>
      <c r="C142" s="53"/>
      <c r="D142" s="53"/>
      <c r="H142" s="54"/>
    </row>
    <row r="143" spans="2:8" ht="30" customHeight="1">
      <c r="B143" s="51"/>
      <c r="C143" s="53"/>
      <c r="D143" s="53"/>
      <c r="H143" s="54"/>
    </row>
    <row r="144" spans="2:8" ht="30" customHeight="1">
      <c r="B144" s="51"/>
      <c r="C144" s="53"/>
      <c r="D144" s="53"/>
      <c r="H144" s="54"/>
    </row>
    <row r="145" spans="2:8" ht="30" customHeight="1">
      <c r="B145" s="51"/>
      <c r="C145" s="53"/>
      <c r="D145" s="53"/>
      <c r="H145" s="54"/>
    </row>
    <row r="146" spans="2:8" ht="30" customHeight="1">
      <c r="B146" s="51"/>
      <c r="C146" s="53"/>
      <c r="D146" s="53"/>
      <c r="H146" s="54"/>
    </row>
    <row r="147" spans="2:8" ht="30" customHeight="1">
      <c r="B147" s="51"/>
      <c r="C147" s="53"/>
      <c r="D147" s="53"/>
      <c r="H147" s="54"/>
    </row>
    <row r="148" spans="2:8" ht="30" customHeight="1">
      <c r="B148" s="51"/>
      <c r="C148" s="53"/>
      <c r="D148" s="53"/>
      <c r="H148" s="54"/>
    </row>
    <row r="149" spans="2:8" ht="30" customHeight="1">
      <c r="B149" s="51"/>
      <c r="C149" s="53"/>
      <c r="D149" s="53"/>
      <c r="H149" s="54"/>
    </row>
    <row r="150" spans="2:8" ht="30" customHeight="1">
      <c r="B150" s="51"/>
      <c r="C150" s="53"/>
      <c r="D150" s="53"/>
      <c r="H150" s="54"/>
    </row>
    <row r="151" spans="2:8" ht="30" customHeight="1">
      <c r="B151" s="51"/>
      <c r="C151" s="53"/>
      <c r="D151" s="53"/>
      <c r="H151" s="54"/>
    </row>
    <row r="152" spans="2:8" ht="30" customHeight="1">
      <c r="B152" s="51"/>
      <c r="C152" s="53"/>
      <c r="D152" s="53"/>
      <c r="H152" s="54"/>
    </row>
    <row r="153" spans="2:8" ht="30" customHeight="1">
      <c r="B153" s="51"/>
      <c r="C153" s="53"/>
      <c r="D153" s="53"/>
      <c r="H153" s="54"/>
    </row>
    <row r="154" spans="2:8" ht="30" customHeight="1">
      <c r="B154" s="51"/>
      <c r="C154" s="53"/>
      <c r="D154" s="53"/>
      <c r="H154" s="54"/>
    </row>
    <row r="155" spans="2:8" ht="30" customHeight="1">
      <c r="B155" s="51"/>
      <c r="C155" s="53"/>
      <c r="D155" s="53"/>
      <c r="H155" s="54"/>
    </row>
    <row r="156" spans="2:8" ht="30" customHeight="1">
      <c r="B156" s="51"/>
      <c r="C156" s="53"/>
      <c r="D156" s="53"/>
      <c r="H156" s="54"/>
    </row>
    <row r="157" spans="2:8" ht="30" customHeight="1">
      <c r="B157" s="51"/>
      <c r="C157" s="53"/>
      <c r="D157" s="53"/>
      <c r="H157" s="54"/>
    </row>
    <row r="158" spans="2:8" ht="30" customHeight="1">
      <c r="B158" s="51"/>
      <c r="C158" s="53"/>
      <c r="D158" s="53"/>
      <c r="H158" s="54"/>
    </row>
    <row r="159" spans="2:8" ht="30" customHeight="1">
      <c r="B159" s="51"/>
      <c r="C159" s="53"/>
      <c r="D159" s="53"/>
      <c r="H159" s="54"/>
    </row>
    <row r="160" spans="2:8" ht="30" customHeight="1">
      <c r="B160" s="51"/>
      <c r="C160" s="53"/>
      <c r="D160" s="53"/>
      <c r="H160" s="54"/>
    </row>
    <row r="161" spans="2:8" ht="30" customHeight="1">
      <c r="B161" s="51"/>
      <c r="C161" s="53"/>
      <c r="D161" s="53"/>
      <c r="H161" s="54"/>
    </row>
    <row r="162" spans="2:8" ht="30" customHeight="1">
      <c r="B162" s="51"/>
      <c r="C162" s="53"/>
      <c r="D162" s="53"/>
      <c r="H162" s="54"/>
    </row>
    <row r="163" spans="2:8" ht="30" customHeight="1">
      <c r="B163" s="51"/>
      <c r="C163" s="53"/>
      <c r="D163" s="53"/>
      <c r="H163" s="54"/>
    </row>
    <row r="164" spans="2:8" ht="30" customHeight="1">
      <c r="B164" s="51"/>
      <c r="C164" s="53"/>
      <c r="D164" s="53"/>
      <c r="H164" s="54"/>
    </row>
    <row r="165" spans="2:8" ht="30" customHeight="1">
      <c r="B165" s="51"/>
      <c r="C165" s="53"/>
      <c r="D165" s="53"/>
      <c r="H165" s="54"/>
    </row>
    <row r="166" spans="2:8" ht="30" customHeight="1">
      <c r="B166" s="51"/>
      <c r="C166" s="53"/>
      <c r="D166" s="53"/>
      <c r="H166" s="54"/>
    </row>
    <row r="167" spans="2:8" ht="30" customHeight="1">
      <c r="B167" s="51"/>
      <c r="C167" s="53"/>
      <c r="D167" s="53"/>
      <c r="H167" s="54"/>
    </row>
    <row r="168" spans="2:8" ht="30" customHeight="1">
      <c r="B168" s="51"/>
      <c r="C168" s="53"/>
      <c r="D168" s="53"/>
      <c r="H168" s="54"/>
    </row>
    <row r="169" spans="2:8" ht="30" customHeight="1">
      <c r="B169" s="51"/>
      <c r="C169" s="53"/>
      <c r="D169" s="53"/>
      <c r="H169" s="54"/>
    </row>
    <row r="170" spans="2:8" ht="30" customHeight="1">
      <c r="B170" s="51"/>
      <c r="C170" s="53"/>
      <c r="D170" s="53"/>
      <c r="H170" s="54"/>
    </row>
    <row r="171" spans="2:8" ht="30" customHeight="1">
      <c r="B171" s="51"/>
      <c r="C171" s="53"/>
      <c r="D171" s="53"/>
      <c r="H171" s="54"/>
    </row>
    <row r="172" spans="2:8" ht="30" customHeight="1">
      <c r="B172" s="51"/>
      <c r="C172" s="53"/>
      <c r="D172" s="53"/>
      <c r="H172" s="54"/>
    </row>
    <row r="173" spans="2:8" ht="30" customHeight="1">
      <c r="B173" s="51"/>
      <c r="C173" s="53"/>
      <c r="D173" s="53"/>
      <c r="H173" s="54"/>
    </row>
    <row r="174" spans="2:8" ht="30" customHeight="1">
      <c r="B174" s="51"/>
      <c r="C174" s="53"/>
      <c r="D174" s="53"/>
      <c r="H174" s="54"/>
    </row>
    <row r="175" spans="2:8" ht="30" customHeight="1">
      <c r="B175" s="51"/>
      <c r="C175" s="53"/>
      <c r="D175" s="53"/>
      <c r="H175" s="54"/>
    </row>
    <row r="176" spans="2:8" ht="30" customHeight="1">
      <c r="B176" s="51"/>
      <c r="C176" s="53"/>
      <c r="D176" s="53"/>
      <c r="H176" s="54"/>
    </row>
    <row r="177" spans="2:8" ht="30" customHeight="1">
      <c r="B177" s="51"/>
      <c r="C177" s="53"/>
      <c r="D177" s="53"/>
      <c r="H177" s="54"/>
    </row>
    <row r="178" spans="2:8" ht="30" customHeight="1">
      <c r="B178" s="51"/>
      <c r="C178" s="53"/>
      <c r="D178" s="53"/>
      <c r="H178" s="54"/>
    </row>
    <row r="179" spans="2:8" ht="30" customHeight="1">
      <c r="B179" s="51"/>
      <c r="C179" s="53"/>
      <c r="D179" s="53"/>
      <c r="H179" s="54"/>
    </row>
    <row r="180" spans="2:8" ht="30" customHeight="1">
      <c r="B180" s="51"/>
      <c r="C180" s="53"/>
      <c r="D180" s="53"/>
      <c r="H180" s="54"/>
    </row>
    <row r="181" spans="2:8" ht="30" customHeight="1">
      <c r="B181" s="51"/>
      <c r="C181" s="53"/>
      <c r="D181" s="53"/>
      <c r="H181" s="54"/>
    </row>
    <row r="182" spans="2:8" ht="30" customHeight="1">
      <c r="B182" s="51"/>
      <c r="C182" s="53"/>
      <c r="D182" s="53"/>
      <c r="H182" s="54"/>
    </row>
    <row r="183" spans="2:8" ht="30" customHeight="1">
      <c r="B183" s="51"/>
      <c r="C183" s="53"/>
      <c r="D183" s="53"/>
      <c r="H183" s="54"/>
    </row>
    <row r="184" spans="2:8" ht="30" customHeight="1">
      <c r="B184" s="51"/>
      <c r="C184" s="53"/>
      <c r="D184" s="53"/>
      <c r="H184" s="54"/>
    </row>
    <row r="185" spans="2:8" ht="30" customHeight="1">
      <c r="B185" s="51"/>
      <c r="C185" s="53"/>
      <c r="D185" s="53"/>
      <c r="H185" s="54"/>
    </row>
    <row r="186" spans="2:8" ht="30" customHeight="1">
      <c r="B186" s="51"/>
      <c r="C186" s="53"/>
      <c r="D186" s="53"/>
      <c r="H186" s="54"/>
    </row>
    <row r="187" spans="2:8" ht="30" customHeight="1">
      <c r="B187" s="51"/>
      <c r="C187" s="53"/>
      <c r="D187" s="53"/>
      <c r="H187" s="54"/>
    </row>
    <row r="188" spans="2:8" ht="30" customHeight="1">
      <c r="B188" s="51"/>
      <c r="C188" s="53"/>
      <c r="D188" s="53"/>
      <c r="H188" s="54"/>
    </row>
    <row r="189" spans="2:8" ht="30" customHeight="1">
      <c r="B189" s="51"/>
      <c r="C189" s="53"/>
      <c r="D189" s="53"/>
      <c r="H189" s="54"/>
    </row>
    <row r="190" spans="2:8" ht="30" customHeight="1">
      <c r="B190" s="51"/>
      <c r="C190" s="53"/>
      <c r="D190" s="53"/>
      <c r="H190" s="54"/>
    </row>
    <row r="191" spans="2:8" ht="30" customHeight="1">
      <c r="B191" s="51"/>
      <c r="C191" s="53"/>
      <c r="D191" s="53"/>
      <c r="H191" s="54"/>
    </row>
    <row r="192" spans="2:8" ht="30" customHeight="1">
      <c r="B192" s="51"/>
      <c r="C192" s="53"/>
      <c r="D192" s="53"/>
      <c r="H192" s="54"/>
    </row>
    <row r="193" spans="2:8" ht="30" customHeight="1">
      <c r="B193" s="51"/>
      <c r="C193" s="53"/>
      <c r="D193" s="53"/>
      <c r="H193" s="54"/>
    </row>
    <row r="194" spans="2:8" ht="30" customHeight="1">
      <c r="B194" s="51"/>
      <c r="C194" s="53"/>
      <c r="D194" s="53"/>
      <c r="H194" s="54"/>
    </row>
    <row r="195" spans="2:8" ht="30" customHeight="1">
      <c r="B195" s="51"/>
      <c r="C195" s="53"/>
      <c r="D195" s="53"/>
      <c r="H195" s="54"/>
    </row>
    <row r="196" spans="2:8" ht="30" customHeight="1">
      <c r="B196" s="51"/>
      <c r="C196" s="53"/>
      <c r="D196" s="53"/>
      <c r="H196" s="54"/>
    </row>
    <row r="197" spans="2:8" ht="30" customHeight="1">
      <c r="B197" s="51"/>
      <c r="C197" s="53"/>
      <c r="D197" s="53"/>
      <c r="H197" s="54"/>
    </row>
    <row r="198" spans="2:8" ht="30" customHeight="1">
      <c r="B198" s="51"/>
      <c r="C198" s="53"/>
      <c r="D198" s="53"/>
      <c r="H198" s="54"/>
    </row>
    <row r="199" spans="2:8" ht="30" customHeight="1">
      <c r="B199" s="51"/>
      <c r="C199" s="53"/>
      <c r="D199" s="53"/>
      <c r="H199" s="54"/>
    </row>
    <row r="200" spans="2:8" ht="30" customHeight="1">
      <c r="B200" s="51"/>
      <c r="C200" s="53"/>
      <c r="D200" s="53"/>
      <c r="H200" s="54"/>
    </row>
    <row r="201" spans="2:8" ht="30" customHeight="1">
      <c r="B201" s="51"/>
      <c r="C201" s="53"/>
      <c r="D201" s="53"/>
      <c r="H201" s="54"/>
    </row>
    <row r="202" spans="2:8" ht="30" customHeight="1">
      <c r="B202" s="51"/>
      <c r="C202" s="53"/>
      <c r="D202" s="53"/>
      <c r="H202" s="54"/>
    </row>
    <row r="203" spans="2:8" ht="30" customHeight="1">
      <c r="B203" s="51"/>
      <c r="C203" s="53"/>
      <c r="D203" s="53"/>
      <c r="H203" s="54"/>
    </row>
    <row r="204" spans="2:8" ht="30" customHeight="1">
      <c r="B204" s="51"/>
      <c r="C204" s="53"/>
      <c r="D204" s="53"/>
      <c r="H204" s="54"/>
    </row>
    <row r="205" spans="2:8" ht="30" customHeight="1">
      <c r="B205" s="51"/>
      <c r="C205" s="53"/>
      <c r="D205" s="53"/>
      <c r="H205" s="54"/>
    </row>
    <row r="206" spans="2:8" ht="30" customHeight="1">
      <c r="B206" s="51"/>
      <c r="C206" s="53"/>
      <c r="D206" s="53"/>
      <c r="H206" s="54"/>
    </row>
    <row r="207" spans="2:8" ht="30" customHeight="1">
      <c r="B207" s="51"/>
      <c r="C207" s="53"/>
      <c r="D207" s="53"/>
      <c r="H207" s="54"/>
    </row>
    <row r="208" spans="2:8" ht="30" customHeight="1">
      <c r="B208" s="51"/>
      <c r="C208" s="53"/>
      <c r="D208" s="53"/>
      <c r="H208" s="54"/>
    </row>
    <row r="209" spans="2:8" ht="30" customHeight="1">
      <c r="B209" s="51"/>
      <c r="C209" s="53"/>
      <c r="D209" s="53"/>
      <c r="H209" s="54"/>
    </row>
    <row r="210" spans="2:8" ht="30" customHeight="1">
      <c r="B210" s="51"/>
      <c r="C210" s="53"/>
      <c r="D210" s="53"/>
      <c r="H210" s="54"/>
    </row>
    <row r="211" spans="2:8" ht="30" customHeight="1">
      <c r="B211" s="51"/>
      <c r="C211" s="53"/>
      <c r="D211" s="53"/>
      <c r="H211" s="54"/>
    </row>
    <row r="212" spans="2:8" ht="30" customHeight="1">
      <c r="B212" s="51"/>
      <c r="C212" s="53"/>
      <c r="D212" s="53"/>
      <c r="H212" s="54"/>
    </row>
    <row r="213" spans="2:8" ht="30" customHeight="1">
      <c r="B213" s="51"/>
      <c r="C213" s="53"/>
      <c r="D213" s="53"/>
      <c r="H213" s="54"/>
    </row>
    <row r="214" spans="2:8" ht="30" customHeight="1">
      <c r="B214" s="51"/>
      <c r="C214" s="53"/>
      <c r="D214" s="53"/>
      <c r="H214" s="54"/>
    </row>
    <row r="215" spans="2:8" ht="30" customHeight="1">
      <c r="B215" s="51"/>
      <c r="C215" s="53"/>
      <c r="D215" s="53"/>
      <c r="H215" s="54"/>
    </row>
    <row r="216" spans="2:8" ht="30" customHeight="1">
      <c r="B216" s="51"/>
      <c r="C216" s="53"/>
      <c r="D216" s="53"/>
      <c r="H216" s="54"/>
    </row>
    <row r="217" spans="2:8" ht="30" customHeight="1">
      <c r="B217" s="51"/>
      <c r="C217" s="53"/>
      <c r="D217" s="53"/>
      <c r="H217" s="54"/>
    </row>
    <row r="218" spans="2:8" ht="30" customHeight="1">
      <c r="B218" s="51"/>
      <c r="C218" s="53"/>
      <c r="D218" s="53"/>
      <c r="H218" s="54"/>
    </row>
    <row r="219" spans="2:8" ht="30" customHeight="1">
      <c r="B219" s="51"/>
      <c r="C219" s="53"/>
      <c r="D219" s="53"/>
      <c r="H219" s="54"/>
    </row>
    <row r="220" spans="2:8" ht="30" customHeight="1">
      <c r="B220" s="51"/>
      <c r="C220" s="53"/>
      <c r="D220" s="53"/>
      <c r="H220" s="54"/>
    </row>
    <row r="221" spans="2:8" ht="30" customHeight="1">
      <c r="B221" s="51"/>
      <c r="C221" s="53"/>
      <c r="D221" s="53"/>
      <c r="H221" s="54"/>
    </row>
    <row r="222" spans="2:8" ht="30" customHeight="1">
      <c r="B222" s="51"/>
      <c r="C222" s="53"/>
      <c r="D222" s="53"/>
      <c r="H222" s="54"/>
    </row>
    <row r="223" spans="2:8" ht="30" customHeight="1">
      <c r="B223" s="51"/>
      <c r="C223" s="53"/>
      <c r="D223" s="53"/>
      <c r="H223" s="54"/>
    </row>
    <row r="224" spans="2:8" ht="30" customHeight="1">
      <c r="B224" s="51"/>
      <c r="C224" s="53"/>
      <c r="D224" s="53"/>
      <c r="H224" s="54"/>
    </row>
    <row r="225" spans="2:8" ht="30" customHeight="1">
      <c r="B225" s="51"/>
      <c r="C225" s="53"/>
      <c r="D225" s="53"/>
      <c r="H225" s="54"/>
    </row>
    <row r="226" spans="2:8" ht="30" customHeight="1">
      <c r="B226" s="51"/>
      <c r="C226" s="53"/>
      <c r="D226" s="53"/>
      <c r="H226" s="54"/>
    </row>
    <row r="227" spans="2:8" ht="30" customHeight="1">
      <c r="B227" s="51"/>
      <c r="C227" s="53"/>
      <c r="D227" s="53"/>
      <c r="H227" s="54"/>
    </row>
    <row r="228" spans="2:8" ht="30" customHeight="1">
      <c r="B228" s="51"/>
      <c r="C228" s="53"/>
      <c r="D228" s="53"/>
      <c r="H228" s="54"/>
    </row>
    <row r="229" spans="2:8" ht="30" customHeight="1">
      <c r="B229" s="51"/>
      <c r="C229" s="53"/>
      <c r="D229" s="53"/>
      <c r="H229" s="54"/>
    </row>
    <row r="230" spans="2:8" ht="30" customHeight="1">
      <c r="B230" s="51"/>
      <c r="C230" s="53"/>
      <c r="D230" s="53"/>
      <c r="H230" s="54"/>
    </row>
    <row r="231" spans="2:8" ht="30" customHeight="1">
      <c r="B231" s="51"/>
      <c r="C231" s="53"/>
      <c r="D231" s="53"/>
      <c r="H231" s="54"/>
    </row>
    <row r="232" spans="2:8" ht="30" customHeight="1">
      <c r="B232" s="51"/>
      <c r="C232" s="53"/>
      <c r="D232" s="53"/>
      <c r="H232" s="54"/>
    </row>
    <row r="233" spans="2:8" ht="30" customHeight="1">
      <c r="B233" s="51"/>
      <c r="C233" s="53"/>
      <c r="D233" s="53"/>
      <c r="H233" s="54"/>
    </row>
    <row r="234" spans="2:8" ht="30" customHeight="1">
      <c r="B234" s="51"/>
      <c r="C234" s="53"/>
      <c r="D234" s="53"/>
      <c r="H234" s="54"/>
    </row>
    <row r="235" spans="2:8" ht="30" customHeight="1">
      <c r="B235" s="51"/>
      <c r="C235" s="53"/>
      <c r="D235" s="53"/>
      <c r="H235" s="54"/>
    </row>
    <row r="236" spans="2:8" ht="30" customHeight="1">
      <c r="B236" s="51"/>
      <c r="C236" s="53"/>
      <c r="D236" s="53"/>
      <c r="H236" s="54"/>
    </row>
    <row r="237" spans="2:8" ht="30" customHeight="1">
      <c r="B237" s="51"/>
      <c r="C237" s="53"/>
      <c r="D237" s="53"/>
      <c r="H237" s="54"/>
    </row>
    <row r="238" spans="2:8" ht="30" customHeight="1">
      <c r="B238" s="51"/>
      <c r="C238" s="53"/>
      <c r="D238" s="53"/>
      <c r="H238" s="54"/>
    </row>
    <row r="239" spans="2:8" ht="30" customHeight="1">
      <c r="B239" s="51"/>
      <c r="C239" s="53"/>
      <c r="D239" s="53"/>
      <c r="H239" s="54"/>
    </row>
    <row r="240" spans="2:8" ht="30" customHeight="1">
      <c r="B240" s="51"/>
      <c r="C240" s="53"/>
      <c r="D240" s="53"/>
      <c r="H240" s="54"/>
    </row>
    <row r="241" spans="2:8" ht="30" customHeight="1">
      <c r="B241" s="51"/>
      <c r="C241" s="53"/>
      <c r="D241" s="53"/>
      <c r="H241" s="54"/>
    </row>
    <row r="242" spans="2:8" ht="30" customHeight="1">
      <c r="B242" s="51"/>
      <c r="C242" s="53"/>
      <c r="D242" s="53"/>
      <c r="H242" s="54"/>
    </row>
    <row r="243" spans="2:8" ht="30" customHeight="1">
      <c r="B243" s="51"/>
      <c r="C243" s="53"/>
      <c r="D243" s="53"/>
      <c r="H243" s="54"/>
    </row>
    <row r="244" spans="2:8" ht="30" customHeight="1">
      <c r="B244" s="51"/>
      <c r="C244" s="53"/>
      <c r="D244" s="53"/>
      <c r="H244" s="54"/>
    </row>
    <row r="245" spans="2:8" ht="30" customHeight="1">
      <c r="B245" s="51"/>
      <c r="C245" s="53"/>
      <c r="D245" s="53"/>
      <c r="H245" s="54"/>
    </row>
    <row r="246" spans="2:8" ht="30" customHeight="1">
      <c r="B246" s="51"/>
      <c r="C246" s="53"/>
      <c r="D246" s="53"/>
      <c r="H246" s="54"/>
    </row>
    <row r="247" spans="2:8" ht="30" customHeight="1">
      <c r="B247" s="51"/>
      <c r="C247" s="53"/>
      <c r="D247" s="53"/>
      <c r="H247" s="54"/>
    </row>
    <row r="248" spans="2:8" ht="30" customHeight="1">
      <c r="B248" s="51"/>
      <c r="C248" s="53"/>
      <c r="D248" s="53"/>
      <c r="H248" s="54"/>
    </row>
    <row r="249" spans="2:8" ht="30" customHeight="1">
      <c r="B249" s="51"/>
      <c r="C249" s="53"/>
      <c r="D249" s="53"/>
      <c r="H249" s="54"/>
    </row>
    <row r="250" spans="2:8" ht="30" customHeight="1">
      <c r="B250" s="51"/>
      <c r="C250" s="53"/>
      <c r="D250" s="53"/>
      <c r="H250" s="54"/>
    </row>
    <row r="251" spans="2:8" ht="30" customHeight="1">
      <c r="B251" s="51"/>
      <c r="C251" s="53"/>
      <c r="D251" s="53"/>
      <c r="H251" s="54"/>
    </row>
    <row r="252" spans="2:8" ht="30" customHeight="1">
      <c r="B252" s="51"/>
      <c r="C252" s="53"/>
      <c r="D252" s="53"/>
      <c r="H252" s="54"/>
    </row>
    <row r="253" spans="2:8" ht="30" customHeight="1">
      <c r="B253" s="51"/>
      <c r="C253" s="53"/>
      <c r="D253" s="53"/>
      <c r="H253" s="54"/>
    </row>
    <row r="254" spans="2:8" ht="30" customHeight="1">
      <c r="B254" s="51"/>
      <c r="C254" s="53"/>
      <c r="D254" s="53"/>
      <c r="H254" s="54"/>
    </row>
    <row r="255" spans="2:8" ht="30" customHeight="1">
      <c r="B255" s="51"/>
      <c r="C255" s="53"/>
      <c r="D255" s="53"/>
      <c r="H255" s="54"/>
    </row>
    <row r="256" spans="2:8" ht="30" customHeight="1">
      <c r="B256" s="51"/>
      <c r="C256" s="53"/>
      <c r="D256" s="53"/>
      <c r="H256" s="54"/>
    </row>
    <row r="257" spans="2:8" ht="30" customHeight="1">
      <c r="B257" s="51"/>
      <c r="C257" s="53"/>
      <c r="D257" s="53"/>
      <c r="H257" s="54"/>
    </row>
    <row r="258" spans="2:8" ht="30" customHeight="1">
      <c r="B258" s="51"/>
      <c r="C258" s="53"/>
      <c r="D258" s="53"/>
      <c r="H258" s="54"/>
    </row>
    <row r="259" spans="2:8" ht="30" customHeight="1">
      <c r="B259" s="51"/>
      <c r="C259" s="53"/>
      <c r="D259" s="53"/>
      <c r="H259" s="54"/>
    </row>
    <row r="260" spans="2:8" ht="30" customHeight="1">
      <c r="B260" s="51"/>
      <c r="C260" s="53"/>
      <c r="D260" s="53"/>
      <c r="H260" s="54"/>
    </row>
    <row r="261" spans="2:8" ht="30" customHeight="1">
      <c r="B261" s="51"/>
      <c r="C261" s="53"/>
      <c r="D261" s="53"/>
      <c r="H261" s="54"/>
    </row>
    <row r="262" spans="2:8" ht="30" customHeight="1">
      <c r="B262" s="51"/>
      <c r="C262" s="53"/>
      <c r="D262" s="53"/>
      <c r="H262" s="54"/>
    </row>
    <row r="263" spans="2:8" ht="30" customHeight="1">
      <c r="B263" s="51"/>
      <c r="C263" s="53"/>
      <c r="D263" s="53"/>
      <c r="H263" s="54"/>
    </row>
    <row r="264" spans="2:8" ht="30" customHeight="1">
      <c r="B264" s="51"/>
      <c r="C264" s="53"/>
      <c r="D264" s="53"/>
      <c r="H264" s="54"/>
    </row>
    <row r="265" spans="2:8" ht="30" customHeight="1">
      <c r="B265" s="51"/>
      <c r="C265" s="53"/>
      <c r="D265" s="53"/>
      <c r="H265" s="54"/>
    </row>
    <row r="266" spans="2:8" ht="30" customHeight="1">
      <c r="B266" s="51"/>
      <c r="C266" s="53"/>
      <c r="D266" s="53"/>
      <c r="H266" s="54"/>
    </row>
    <row r="267" spans="2:8" ht="30" customHeight="1">
      <c r="B267" s="51"/>
      <c r="C267" s="53"/>
      <c r="D267" s="53"/>
      <c r="H267" s="54"/>
    </row>
    <row r="268" spans="2:8" ht="30" customHeight="1">
      <c r="B268" s="51"/>
      <c r="C268" s="53"/>
      <c r="D268" s="53"/>
      <c r="H268" s="54"/>
    </row>
    <row r="269" spans="2:8" ht="30" customHeight="1">
      <c r="B269" s="51"/>
      <c r="C269" s="53"/>
      <c r="D269" s="53"/>
      <c r="H269" s="54"/>
    </row>
    <row r="270" spans="2:8" ht="30" customHeight="1">
      <c r="B270" s="51"/>
      <c r="C270" s="53"/>
      <c r="D270" s="53"/>
      <c r="H270" s="54"/>
    </row>
    <row r="271" spans="2:8" ht="30" customHeight="1">
      <c r="B271" s="51"/>
      <c r="C271" s="53"/>
      <c r="D271" s="53"/>
      <c r="H271" s="54"/>
    </row>
    <row r="272" spans="2:8" ht="30" customHeight="1">
      <c r="B272" s="51"/>
      <c r="C272" s="53"/>
      <c r="D272" s="53"/>
      <c r="H272" s="54"/>
    </row>
    <row r="273" spans="2:8" ht="30" customHeight="1">
      <c r="B273" s="51"/>
      <c r="C273" s="53"/>
      <c r="D273" s="53"/>
      <c r="H273" s="54"/>
    </row>
    <row r="274" spans="2:8" ht="30" customHeight="1">
      <c r="B274" s="51"/>
      <c r="C274" s="53"/>
      <c r="D274" s="53"/>
      <c r="H274" s="54"/>
    </row>
    <row r="275" spans="2:8" ht="30" customHeight="1">
      <c r="B275" s="51"/>
      <c r="C275" s="53"/>
      <c r="D275" s="53"/>
      <c r="H275" s="54"/>
    </row>
    <row r="276" spans="2:8" ht="30" customHeight="1">
      <c r="B276" s="51"/>
      <c r="C276" s="53"/>
      <c r="D276" s="53"/>
      <c r="H276" s="54"/>
    </row>
    <row r="277" spans="2:8" ht="30" customHeight="1">
      <c r="B277" s="51"/>
      <c r="C277" s="53"/>
      <c r="D277" s="53"/>
      <c r="H277" s="54"/>
    </row>
    <row r="278" spans="2:8" ht="30" customHeight="1">
      <c r="B278" s="51"/>
      <c r="C278" s="53"/>
      <c r="D278" s="53"/>
      <c r="H278" s="54"/>
    </row>
    <row r="279" spans="2:8" ht="30" customHeight="1">
      <c r="B279" s="51"/>
      <c r="C279" s="53"/>
      <c r="D279" s="53"/>
      <c r="H279" s="54"/>
    </row>
    <row r="280" spans="2:8" ht="30" customHeight="1">
      <c r="B280" s="51"/>
      <c r="C280" s="53"/>
      <c r="D280" s="53"/>
      <c r="H280" s="54"/>
    </row>
    <row r="281" spans="2:8" ht="30" customHeight="1">
      <c r="B281" s="51"/>
      <c r="C281" s="53"/>
      <c r="D281" s="53"/>
      <c r="H281" s="54"/>
    </row>
    <row r="282" spans="2:8" ht="30" customHeight="1">
      <c r="B282" s="51"/>
      <c r="C282" s="53"/>
      <c r="D282" s="53"/>
      <c r="H282" s="54"/>
    </row>
    <row r="283" spans="2:8" ht="30" customHeight="1">
      <c r="B283" s="51"/>
      <c r="C283" s="53"/>
      <c r="D283" s="53"/>
      <c r="H283" s="54"/>
    </row>
    <row r="284" spans="2:8" ht="30" customHeight="1">
      <c r="B284" s="51"/>
      <c r="C284" s="53"/>
      <c r="D284" s="53"/>
      <c r="H284" s="54"/>
    </row>
    <row r="285" spans="2:8" ht="30" customHeight="1">
      <c r="B285" s="51"/>
      <c r="C285" s="53"/>
      <c r="D285" s="53"/>
      <c r="H285" s="54"/>
    </row>
    <row r="286" spans="2:8" ht="30" customHeight="1">
      <c r="B286" s="51"/>
      <c r="C286" s="53"/>
      <c r="D286" s="53"/>
      <c r="H286" s="54"/>
    </row>
    <row r="287" spans="2:8" ht="30" customHeight="1">
      <c r="B287" s="51"/>
      <c r="C287" s="53"/>
      <c r="D287" s="53"/>
      <c r="H287" s="54"/>
    </row>
    <row r="288" spans="2:8" ht="30" customHeight="1">
      <c r="B288" s="51"/>
      <c r="C288" s="53"/>
      <c r="D288" s="53"/>
      <c r="H288" s="54"/>
    </row>
    <row r="289" spans="2:8" ht="30" customHeight="1">
      <c r="B289" s="51"/>
      <c r="C289" s="53"/>
      <c r="D289" s="53"/>
      <c r="H289" s="54"/>
    </row>
    <row r="290" spans="2:8" ht="30" customHeight="1">
      <c r="B290" s="51"/>
      <c r="C290" s="53"/>
      <c r="D290" s="53"/>
      <c r="H290" s="54"/>
    </row>
    <row r="291" spans="2:8" ht="30" customHeight="1">
      <c r="B291" s="51"/>
      <c r="C291" s="53"/>
      <c r="D291" s="53"/>
      <c r="H291" s="54"/>
    </row>
    <row r="292" spans="2:8" ht="30" customHeight="1">
      <c r="B292" s="51"/>
      <c r="C292" s="53"/>
      <c r="D292" s="53"/>
      <c r="H292" s="54"/>
    </row>
    <row r="293" spans="2:8" ht="30" customHeight="1">
      <c r="B293" s="51"/>
      <c r="C293" s="53"/>
      <c r="D293" s="53"/>
      <c r="H293" s="54"/>
    </row>
    <row r="294" spans="2:8" ht="30" customHeight="1">
      <c r="B294" s="51"/>
      <c r="C294" s="53"/>
      <c r="D294" s="53"/>
      <c r="H294" s="54"/>
    </row>
    <row r="295" spans="2:8" ht="30" customHeight="1">
      <c r="B295" s="51"/>
      <c r="C295" s="53"/>
      <c r="D295" s="53"/>
      <c r="H295" s="54"/>
    </row>
    <row r="296" spans="2:8" ht="30" customHeight="1">
      <c r="B296" s="51"/>
      <c r="C296" s="53"/>
      <c r="D296" s="53"/>
      <c r="H296" s="54"/>
    </row>
    <row r="297" spans="2:8" ht="30" customHeight="1">
      <c r="B297" s="51"/>
      <c r="C297" s="53"/>
      <c r="D297" s="53"/>
      <c r="H297" s="54"/>
    </row>
    <row r="298" spans="2:8" ht="30" customHeight="1">
      <c r="B298" s="51"/>
      <c r="C298" s="53"/>
      <c r="D298" s="53"/>
      <c r="H298" s="54"/>
    </row>
    <row r="299" spans="2:8" ht="30" customHeight="1">
      <c r="B299" s="51"/>
      <c r="C299" s="53"/>
      <c r="D299" s="53"/>
      <c r="H299" s="54"/>
    </row>
    <row r="300" spans="2:8" ht="30" customHeight="1">
      <c r="B300" s="51"/>
      <c r="C300" s="53"/>
      <c r="D300" s="53"/>
      <c r="H300" s="54"/>
    </row>
    <row r="301" spans="2:8" ht="30" customHeight="1">
      <c r="B301" s="51"/>
      <c r="C301" s="53"/>
      <c r="D301" s="53"/>
      <c r="H301" s="54"/>
    </row>
    <row r="302" spans="2:8" ht="30" customHeight="1">
      <c r="B302" s="51"/>
      <c r="C302" s="53"/>
      <c r="D302" s="53"/>
      <c r="H302" s="54"/>
    </row>
    <row r="303" spans="2:8" ht="30" customHeight="1">
      <c r="B303" s="51"/>
      <c r="C303" s="53"/>
      <c r="D303" s="53"/>
      <c r="H303" s="54"/>
    </row>
    <row r="304" spans="2:8" ht="30" customHeight="1">
      <c r="B304" s="51"/>
      <c r="C304" s="53"/>
      <c r="D304" s="53"/>
      <c r="H304" s="54"/>
    </row>
    <row r="305" spans="2:8" ht="30" customHeight="1">
      <c r="B305" s="51"/>
      <c r="C305" s="53"/>
      <c r="D305" s="53"/>
      <c r="H305" s="54"/>
    </row>
    <row r="306" spans="2:8" ht="15.75" customHeight="1">
      <c r="B306" s="51"/>
      <c r="C306" s="51"/>
      <c r="D306" s="51"/>
    </row>
    <row r="307" spans="2:8" ht="15.75" customHeight="1">
      <c r="B307" s="51"/>
      <c r="C307" s="51"/>
      <c r="D307" s="51"/>
    </row>
    <row r="308" spans="2:8" ht="15.75" customHeight="1">
      <c r="B308" s="51"/>
      <c r="C308" s="51"/>
      <c r="D308" s="51"/>
    </row>
    <row r="309" spans="2:8" ht="15.75" customHeight="1">
      <c r="B309" s="51"/>
      <c r="C309" s="51"/>
      <c r="D309" s="51"/>
    </row>
    <row r="310" spans="2:8" ht="15.75" customHeight="1">
      <c r="B310" s="51"/>
      <c r="C310" s="51"/>
      <c r="D310" s="51"/>
    </row>
    <row r="311" spans="2:8" ht="15.75" customHeight="1">
      <c r="B311" s="51"/>
      <c r="C311" s="51"/>
      <c r="D311" s="51"/>
    </row>
    <row r="312" spans="2:8" ht="15.75" customHeight="1">
      <c r="B312" s="51"/>
      <c r="C312" s="51"/>
      <c r="D312" s="51"/>
    </row>
    <row r="313" spans="2:8" ht="15.75" customHeight="1">
      <c r="B313" s="51"/>
      <c r="C313" s="51"/>
      <c r="D313" s="51"/>
    </row>
    <row r="314" spans="2:8" ht="15.75" customHeight="1">
      <c r="B314" s="51"/>
      <c r="C314" s="51"/>
      <c r="D314" s="51"/>
    </row>
    <row r="315" spans="2:8" ht="15.75" customHeight="1">
      <c r="B315" s="51"/>
      <c r="C315" s="51"/>
      <c r="D315" s="51"/>
    </row>
    <row r="316" spans="2:8" ht="15.75" customHeight="1">
      <c r="B316" s="51"/>
      <c r="C316" s="51"/>
      <c r="D316" s="51"/>
    </row>
    <row r="317" spans="2:8" ht="15.75" customHeight="1">
      <c r="B317" s="51"/>
      <c r="C317" s="51"/>
      <c r="D317" s="51"/>
    </row>
    <row r="318" spans="2:8" ht="15.75" customHeight="1">
      <c r="B318" s="51"/>
      <c r="C318" s="51"/>
      <c r="D318" s="51"/>
    </row>
    <row r="319" spans="2:8" ht="15.75" customHeight="1">
      <c r="B319" s="51"/>
      <c r="C319" s="51"/>
      <c r="D319" s="51"/>
    </row>
    <row r="320" spans="2:8" ht="15.75" customHeight="1">
      <c r="B320" s="51"/>
      <c r="C320" s="51"/>
      <c r="D320" s="51"/>
    </row>
    <row r="321" spans="2:4" ht="15.75" customHeight="1">
      <c r="B321" s="51"/>
      <c r="C321" s="51"/>
      <c r="D321" s="51"/>
    </row>
    <row r="322" spans="2:4" ht="15.75" customHeight="1">
      <c r="B322" s="51"/>
      <c r="C322" s="51"/>
      <c r="D322" s="51"/>
    </row>
    <row r="323" spans="2:4" ht="15.75" customHeight="1">
      <c r="B323" s="51"/>
      <c r="C323" s="51"/>
      <c r="D323" s="51"/>
    </row>
    <row r="324" spans="2:4" ht="15.75" customHeight="1">
      <c r="B324" s="51"/>
      <c r="C324" s="51"/>
      <c r="D324" s="51"/>
    </row>
    <row r="325" spans="2:4" ht="15.75" customHeight="1">
      <c r="B325" s="51"/>
      <c r="C325" s="51"/>
      <c r="D325" s="51"/>
    </row>
    <row r="326" spans="2:4" ht="15.75" customHeight="1">
      <c r="B326" s="51"/>
      <c r="C326" s="51"/>
      <c r="D326" s="51"/>
    </row>
    <row r="327" spans="2:4" ht="15.75" customHeight="1">
      <c r="B327" s="51"/>
      <c r="C327" s="51"/>
      <c r="D327" s="51"/>
    </row>
    <row r="328" spans="2:4" ht="15.75" customHeight="1">
      <c r="B328" s="51"/>
      <c r="C328" s="51"/>
      <c r="D328" s="51"/>
    </row>
    <row r="329" spans="2:4" ht="15.75" customHeight="1">
      <c r="B329" s="51"/>
      <c r="C329" s="51"/>
      <c r="D329" s="51"/>
    </row>
    <row r="330" spans="2:4" ht="15.75" customHeight="1">
      <c r="B330" s="51"/>
      <c r="C330" s="51"/>
      <c r="D330" s="51"/>
    </row>
    <row r="331" spans="2:4" ht="15.75" customHeight="1">
      <c r="B331" s="51"/>
      <c r="C331" s="51"/>
      <c r="D331" s="51"/>
    </row>
    <row r="332" spans="2:4" ht="15.75" customHeight="1">
      <c r="B332" s="51"/>
      <c r="C332" s="51"/>
      <c r="D332" s="51"/>
    </row>
    <row r="333" spans="2:4" ht="15.75" customHeight="1">
      <c r="B333" s="51"/>
      <c r="C333" s="51"/>
      <c r="D333" s="51"/>
    </row>
    <row r="334" spans="2:4" ht="15.75" customHeight="1">
      <c r="B334" s="51"/>
      <c r="C334" s="51"/>
      <c r="D334" s="51"/>
    </row>
    <row r="335" spans="2:4" ht="15.75" customHeight="1">
      <c r="B335" s="51"/>
      <c r="C335" s="51"/>
      <c r="D335" s="51"/>
    </row>
    <row r="336" spans="2:4" ht="15.75" customHeight="1">
      <c r="B336" s="51"/>
      <c r="C336" s="51"/>
      <c r="D336" s="51"/>
    </row>
    <row r="337" spans="2:4" ht="15.75" customHeight="1">
      <c r="B337" s="51"/>
      <c r="C337" s="51"/>
      <c r="D337" s="51"/>
    </row>
    <row r="338" spans="2:4" ht="15.75" customHeight="1">
      <c r="B338" s="51"/>
      <c r="C338" s="51"/>
      <c r="D338" s="51"/>
    </row>
    <row r="339" spans="2:4" ht="15.75" customHeight="1">
      <c r="B339" s="51"/>
      <c r="C339" s="51"/>
      <c r="D339" s="51"/>
    </row>
    <row r="340" spans="2:4" ht="15.75" customHeight="1">
      <c r="B340" s="51"/>
      <c r="C340" s="51"/>
      <c r="D340" s="51"/>
    </row>
    <row r="341" spans="2:4" ht="15.75" customHeight="1">
      <c r="B341" s="51"/>
      <c r="C341" s="51"/>
      <c r="D341" s="51"/>
    </row>
    <row r="342" spans="2:4" ht="15.75" customHeight="1">
      <c r="B342" s="51"/>
      <c r="C342" s="51"/>
      <c r="D342" s="51"/>
    </row>
    <row r="343" spans="2:4" ht="15.75" customHeight="1">
      <c r="B343" s="51"/>
      <c r="C343" s="51"/>
      <c r="D343" s="51"/>
    </row>
    <row r="344" spans="2:4" ht="15.75" customHeight="1">
      <c r="B344" s="51"/>
      <c r="C344" s="51"/>
      <c r="D344" s="51"/>
    </row>
    <row r="345" spans="2:4" ht="15.75" customHeight="1">
      <c r="B345" s="51"/>
      <c r="C345" s="51"/>
      <c r="D345" s="51"/>
    </row>
    <row r="346" spans="2:4" ht="15.75" customHeight="1">
      <c r="B346" s="51"/>
      <c r="C346" s="51"/>
      <c r="D346" s="51"/>
    </row>
    <row r="347" spans="2:4" ht="15.75" customHeight="1">
      <c r="B347" s="51"/>
      <c r="C347" s="51"/>
      <c r="D347" s="51"/>
    </row>
    <row r="348" spans="2:4" ht="15.75" customHeight="1">
      <c r="B348" s="51"/>
      <c r="C348" s="51"/>
      <c r="D348" s="51"/>
    </row>
    <row r="349" spans="2:4" ht="15.75" customHeight="1">
      <c r="B349" s="51"/>
      <c r="C349" s="51"/>
      <c r="D349" s="51"/>
    </row>
    <row r="350" spans="2:4" ht="15.75" customHeight="1">
      <c r="B350" s="51"/>
      <c r="C350" s="51"/>
      <c r="D350" s="51"/>
    </row>
    <row r="351" spans="2:4" ht="15.75" customHeight="1">
      <c r="B351" s="51"/>
      <c r="C351" s="51"/>
      <c r="D351" s="51"/>
    </row>
    <row r="352" spans="2:4" ht="15.75" customHeight="1">
      <c r="B352" s="51"/>
      <c r="C352" s="51"/>
      <c r="D352" s="51"/>
    </row>
    <row r="353" spans="2:4" ht="15.75" customHeight="1">
      <c r="B353" s="51"/>
      <c r="C353" s="51"/>
      <c r="D353" s="51"/>
    </row>
    <row r="354" spans="2:4" ht="15.75" customHeight="1">
      <c r="B354" s="51"/>
      <c r="C354" s="51"/>
      <c r="D354" s="51"/>
    </row>
    <row r="355" spans="2:4" ht="15.75" customHeight="1">
      <c r="B355" s="51"/>
      <c r="C355" s="51"/>
      <c r="D355" s="51"/>
    </row>
    <row r="356" spans="2:4" ht="15.75" customHeight="1">
      <c r="B356" s="51"/>
      <c r="C356" s="51"/>
      <c r="D356" s="51"/>
    </row>
    <row r="357" spans="2:4" ht="15.75" customHeight="1">
      <c r="B357" s="51"/>
      <c r="C357" s="51"/>
      <c r="D357" s="51"/>
    </row>
    <row r="358" spans="2:4" ht="15.75" customHeight="1">
      <c r="B358" s="51"/>
      <c r="C358" s="51"/>
      <c r="D358" s="51"/>
    </row>
    <row r="359" spans="2:4" ht="15.75" customHeight="1">
      <c r="B359" s="51"/>
      <c r="C359" s="51"/>
      <c r="D359" s="51"/>
    </row>
    <row r="360" spans="2:4" ht="15.75" customHeight="1">
      <c r="B360" s="51"/>
      <c r="C360" s="51"/>
      <c r="D360" s="51"/>
    </row>
    <row r="361" spans="2:4" ht="15.75" customHeight="1">
      <c r="B361" s="51"/>
      <c r="C361" s="51"/>
      <c r="D361" s="51"/>
    </row>
    <row r="362" spans="2:4" ht="15.75" customHeight="1">
      <c r="B362" s="51"/>
      <c r="C362" s="51"/>
      <c r="D362" s="51"/>
    </row>
    <row r="363" spans="2:4" ht="15.75" customHeight="1">
      <c r="B363" s="51"/>
      <c r="C363" s="51"/>
      <c r="D363" s="51"/>
    </row>
    <row r="364" spans="2:4" ht="15.75" customHeight="1">
      <c r="B364" s="51"/>
      <c r="C364" s="51"/>
      <c r="D364" s="51"/>
    </row>
    <row r="365" spans="2:4" ht="15.75" customHeight="1">
      <c r="B365" s="51"/>
      <c r="C365" s="51"/>
      <c r="D365" s="51"/>
    </row>
    <row r="366" spans="2:4" ht="15.75" customHeight="1">
      <c r="B366" s="51"/>
      <c r="C366" s="51"/>
      <c r="D366" s="51"/>
    </row>
    <row r="367" spans="2:4" ht="15.75" customHeight="1">
      <c r="B367" s="51"/>
      <c r="C367" s="51"/>
      <c r="D367" s="51"/>
    </row>
    <row r="368" spans="2:4" ht="15.75" customHeight="1">
      <c r="B368" s="51"/>
      <c r="C368" s="51"/>
      <c r="D368" s="51"/>
    </row>
    <row r="369" spans="2:4" ht="15.75" customHeight="1">
      <c r="B369" s="51"/>
      <c r="C369" s="51"/>
      <c r="D369" s="51"/>
    </row>
    <row r="370" spans="2:4" ht="15.75" customHeight="1">
      <c r="B370" s="51"/>
      <c r="C370" s="51"/>
      <c r="D370" s="51"/>
    </row>
    <row r="371" spans="2:4" ht="15.75" customHeight="1">
      <c r="B371" s="51"/>
      <c r="C371" s="51"/>
      <c r="D371" s="51"/>
    </row>
    <row r="372" spans="2:4" ht="15.75" customHeight="1">
      <c r="B372" s="51"/>
      <c r="C372" s="51"/>
      <c r="D372" s="51"/>
    </row>
    <row r="373" spans="2:4" ht="15.75" customHeight="1">
      <c r="B373" s="51"/>
      <c r="C373" s="51"/>
      <c r="D373" s="51"/>
    </row>
    <row r="374" spans="2:4" ht="15.75" customHeight="1">
      <c r="B374" s="51"/>
      <c r="C374" s="51"/>
      <c r="D374" s="51"/>
    </row>
    <row r="375" spans="2:4" ht="15.75" customHeight="1">
      <c r="B375" s="51"/>
      <c r="C375" s="51"/>
      <c r="D375" s="51"/>
    </row>
    <row r="376" spans="2:4" ht="15.75" customHeight="1">
      <c r="B376" s="51"/>
      <c r="C376" s="51"/>
      <c r="D376" s="51"/>
    </row>
    <row r="377" spans="2:4" ht="15.75" customHeight="1">
      <c r="B377" s="51"/>
      <c r="C377" s="51"/>
      <c r="D377" s="51"/>
    </row>
    <row r="378" spans="2:4" ht="15.75" customHeight="1">
      <c r="B378" s="51"/>
      <c r="C378" s="51"/>
      <c r="D378" s="51"/>
    </row>
    <row r="379" spans="2:4" ht="15.75" customHeight="1">
      <c r="B379" s="51"/>
      <c r="C379" s="51"/>
      <c r="D379" s="51"/>
    </row>
    <row r="380" spans="2:4" ht="15.75" customHeight="1">
      <c r="B380" s="51"/>
      <c r="C380" s="51"/>
      <c r="D380" s="51"/>
    </row>
    <row r="381" spans="2:4" ht="15.75" customHeight="1">
      <c r="B381" s="51"/>
      <c r="C381" s="51"/>
      <c r="D381" s="51"/>
    </row>
    <row r="382" spans="2:4" ht="15.75" customHeight="1">
      <c r="B382" s="51"/>
      <c r="C382" s="51"/>
      <c r="D382" s="51"/>
    </row>
    <row r="383" spans="2:4" ht="15.75" customHeight="1">
      <c r="B383" s="51"/>
      <c r="C383" s="51"/>
      <c r="D383" s="51"/>
    </row>
    <row r="384" spans="2:4" ht="15.75" customHeight="1">
      <c r="B384" s="51"/>
      <c r="C384" s="51"/>
      <c r="D384" s="51"/>
    </row>
    <row r="385" spans="2:4" ht="15.75" customHeight="1">
      <c r="B385" s="51"/>
      <c r="C385" s="51"/>
      <c r="D385" s="51"/>
    </row>
    <row r="386" spans="2:4" ht="15.75" customHeight="1">
      <c r="B386" s="51"/>
      <c r="C386" s="51"/>
      <c r="D386" s="51"/>
    </row>
    <row r="387" spans="2:4" ht="15.75" customHeight="1">
      <c r="B387" s="51"/>
      <c r="C387" s="51"/>
      <c r="D387" s="51"/>
    </row>
    <row r="388" spans="2:4" ht="15.75" customHeight="1">
      <c r="B388" s="51"/>
      <c r="C388" s="51"/>
      <c r="D388" s="51"/>
    </row>
    <row r="389" spans="2:4" ht="15.75" customHeight="1">
      <c r="B389" s="51"/>
      <c r="C389" s="51"/>
      <c r="D389" s="51"/>
    </row>
    <row r="390" spans="2:4" ht="15.75" customHeight="1">
      <c r="B390" s="51"/>
      <c r="C390" s="51"/>
      <c r="D390" s="51"/>
    </row>
    <row r="391" spans="2:4" ht="15.75" customHeight="1">
      <c r="B391" s="51"/>
      <c r="C391" s="51"/>
      <c r="D391" s="51"/>
    </row>
    <row r="392" spans="2:4" ht="15.75" customHeight="1">
      <c r="B392" s="51"/>
      <c r="C392" s="51"/>
      <c r="D392" s="51"/>
    </row>
    <row r="393" spans="2:4" ht="15.75" customHeight="1">
      <c r="B393" s="51"/>
      <c r="C393" s="51"/>
      <c r="D393" s="51"/>
    </row>
    <row r="394" spans="2:4" ht="15.75" customHeight="1">
      <c r="B394" s="51"/>
      <c r="C394" s="51"/>
      <c r="D394" s="51"/>
    </row>
    <row r="395" spans="2:4" ht="15.75" customHeight="1">
      <c r="B395" s="51"/>
      <c r="C395" s="51"/>
      <c r="D395" s="51"/>
    </row>
    <row r="396" spans="2:4" ht="15.75" customHeight="1">
      <c r="B396" s="51"/>
      <c r="C396" s="51"/>
      <c r="D396" s="51"/>
    </row>
    <row r="397" spans="2:4" ht="15.75" customHeight="1">
      <c r="B397" s="51"/>
      <c r="C397" s="51"/>
      <c r="D397" s="51"/>
    </row>
    <row r="398" spans="2:4" ht="15.75" customHeight="1">
      <c r="B398" s="51"/>
      <c r="C398" s="51"/>
      <c r="D398" s="51"/>
    </row>
    <row r="399" spans="2:4" ht="15.75" customHeight="1">
      <c r="B399" s="51"/>
      <c r="C399" s="51"/>
      <c r="D399" s="51"/>
    </row>
    <row r="400" spans="2:4" ht="15.75" customHeight="1">
      <c r="B400" s="51"/>
      <c r="C400" s="51"/>
      <c r="D400" s="51"/>
    </row>
    <row r="401" spans="2:4" ht="15.75" customHeight="1">
      <c r="B401" s="51"/>
      <c r="C401" s="51"/>
      <c r="D401" s="51"/>
    </row>
    <row r="402" spans="2:4" ht="15.75" customHeight="1">
      <c r="B402" s="51"/>
      <c r="C402" s="51"/>
      <c r="D402" s="51"/>
    </row>
    <row r="403" spans="2:4" ht="15.75" customHeight="1">
      <c r="B403" s="51"/>
      <c r="C403" s="51"/>
      <c r="D403" s="51"/>
    </row>
    <row r="404" spans="2:4" ht="15.75" customHeight="1">
      <c r="B404" s="51"/>
      <c r="C404" s="51"/>
      <c r="D404" s="51"/>
    </row>
    <row r="405" spans="2:4" ht="15.75" customHeight="1">
      <c r="B405" s="51"/>
      <c r="C405" s="51"/>
      <c r="D405" s="51"/>
    </row>
    <row r="406" spans="2:4" ht="15.75" customHeight="1">
      <c r="B406" s="51"/>
      <c r="C406" s="51"/>
      <c r="D406" s="51"/>
    </row>
    <row r="407" spans="2:4" ht="15.75" customHeight="1">
      <c r="B407" s="51"/>
      <c r="C407" s="51"/>
      <c r="D407" s="51"/>
    </row>
    <row r="408" spans="2:4" ht="15.75" customHeight="1">
      <c r="B408" s="51"/>
      <c r="C408" s="51"/>
      <c r="D408" s="51"/>
    </row>
    <row r="409" spans="2:4" ht="15.75" customHeight="1">
      <c r="B409" s="51"/>
      <c r="C409" s="51"/>
      <c r="D409" s="51"/>
    </row>
    <row r="410" spans="2:4" ht="15.75" customHeight="1">
      <c r="B410" s="51"/>
      <c r="C410" s="51"/>
      <c r="D410" s="51"/>
    </row>
    <row r="411" spans="2:4" ht="15.75" customHeight="1">
      <c r="B411" s="51"/>
      <c r="C411" s="51"/>
      <c r="D411" s="51"/>
    </row>
    <row r="412" spans="2:4" ht="15.75" customHeight="1">
      <c r="B412" s="51"/>
      <c r="C412" s="51"/>
      <c r="D412" s="51"/>
    </row>
    <row r="413" spans="2:4" ht="15.75" customHeight="1">
      <c r="B413" s="51"/>
      <c r="C413" s="51"/>
      <c r="D413" s="51"/>
    </row>
    <row r="414" spans="2:4" ht="15.75" customHeight="1">
      <c r="B414" s="51"/>
      <c r="C414" s="51"/>
      <c r="D414" s="51"/>
    </row>
    <row r="415" spans="2:4" ht="15.75" customHeight="1">
      <c r="B415" s="51"/>
      <c r="C415" s="51"/>
      <c r="D415" s="51"/>
    </row>
    <row r="416" spans="2:4" ht="15.75" customHeight="1">
      <c r="B416" s="51"/>
      <c r="C416" s="51"/>
      <c r="D416" s="51"/>
    </row>
    <row r="417" spans="2:4" ht="15.75" customHeight="1">
      <c r="B417" s="51"/>
      <c r="C417" s="51"/>
      <c r="D417" s="51"/>
    </row>
    <row r="418" spans="2:4" ht="15.75" customHeight="1">
      <c r="B418" s="51"/>
      <c r="C418" s="51"/>
      <c r="D418" s="51"/>
    </row>
    <row r="419" spans="2:4" ht="15.75" customHeight="1">
      <c r="B419" s="51"/>
      <c r="C419" s="51"/>
      <c r="D419" s="51"/>
    </row>
    <row r="420" spans="2:4" ht="15.75" customHeight="1">
      <c r="B420" s="51"/>
      <c r="C420" s="51"/>
      <c r="D420" s="51"/>
    </row>
    <row r="421" spans="2:4" ht="15.75" customHeight="1">
      <c r="B421" s="51"/>
      <c r="C421" s="51"/>
      <c r="D421" s="51"/>
    </row>
    <row r="422" spans="2:4" ht="15.75" customHeight="1">
      <c r="B422" s="51"/>
      <c r="C422" s="51"/>
      <c r="D422" s="51"/>
    </row>
    <row r="423" spans="2:4" ht="15.75" customHeight="1">
      <c r="B423" s="51"/>
      <c r="C423" s="51"/>
      <c r="D423" s="51"/>
    </row>
    <row r="424" spans="2:4" ht="15.75" customHeight="1">
      <c r="B424" s="51"/>
      <c r="C424" s="51"/>
      <c r="D424" s="51"/>
    </row>
    <row r="425" spans="2:4" ht="15.75" customHeight="1">
      <c r="B425" s="51"/>
      <c r="C425" s="51"/>
      <c r="D425" s="51"/>
    </row>
    <row r="426" spans="2:4" ht="15.75" customHeight="1">
      <c r="B426" s="51"/>
      <c r="C426" s="51"/>
      <c r="D426" s="51"/>
    </row>
    <row r="427" spans="2:4" ht="15.75" customHeight="1">
      <c r="B427" s="51"/>
      <c r="C427" s="51"/>
      <c r="D427" s="51"/>
    </row>
    <row r="428" spans="2:4" ht="15.75" customHeight="1">
      <c r="B428" s="51"/>
      <c r="C428" s="51"/>
      <c r="D428" s="51"/>
    </row>
    <row r="429" spans="2:4" ht="15.75" customHeight="1">
      <c r="B429" s="51"/>
      <c r="C429" s="51"/>
      <c r="D429" s="51"/>
    </row>
    <row r="430" spans="2:4" ht="15.75" customHeight="1">
      <c r="B430" s="51"/>
      <c r="C430" s="51"/>
      <c r="D430" s="51"/>
    </row>
    <row r="431" spans="2:4" ht="15.75" customHeight="1">
      <c r="B431" s="51"/>
      <c r="C431" s="51"/>
      <c r="D431" s="51"/>
    </row>
    <row r="432" spans="2:4" ht="15.75" customHeight="1">
      <c r="B432" s="51"/>
      <c r="C432" s="51"/>
      <c r="D432" s="51"/>
    </row>
    <row r="433" spans="2:4" ht="15.75" customHeight="1">
      <c r="B433" s="51"/>
      <c r="C433" s="51"/>
      <c r="D433" s="51"/>
    </row>
    <row r="434" spans="2:4" ht="15.75" customHeight="1">
      <c r="B434" s="51"/>
      <c r="C434" s="51"/>
      <c r="D434" s="51"/>
    </row>
    <row r="435" spans="2:4" ht="15.75" customHeight="1">
      <c r="B435" s="51"/>
      <c r="C435" s="51"/>
      <c r="D435" s="51"/>
    </row>
    <row r="436" spans="2:4" ht="15.75" customHeight="1">
      <c r="B436" s="51"/>
      <c r="C436" s="51"/>
      <c r="D436" s="51"/>
    </row>
    <row r="437" spans="2:4" ht="15.75" customHeight="1">
      <c r="B437" s="51"/>
      <c r="C437" s="51"/>
      <c r="D437" s="51"/>
    </row>
    <row r="438" spans="2:4" ht="15.75" customHeight="1">
      <c r="B438" s="51"/>
      <c r="C438" s="51"/>
      <c r="D438" s="51"/>
    </row>
    <row r="439" spans="2:4" ht="15.75" customHeight="1">
      <c r="B439" s="51"/>
      <c r="C439" s="51"/>
      <c r="D439" s="51"/>
    </row>
    <row r="440" spans="2:4" ht="15.75" customHeight="1">
      <c r="B440" s="51"/>
      <c r="C440" s="51"/>
      <c r="D440" s="51"/>
    </row>
    <row r="441" spans="2:4" ht="15.75" customHeight="1">
      <c r="B441" s="51"/>
      <c r="C441" s="51"/>
      <c r="D441" s="51"/>
    </row>
    <row r="442" spans="2:4" ht="15.75" customHeight="1">
      <c r="B442" s="51"/>
      <c r="C442" s="51"/>
      <c r="D442" s="51"/>
    </row>
    <row r="443" spans="2:4" ht="15.75" customHeight="1">
      <c r="B443" s="51"/>
      <c r="C443" s="51"/>
      <c r="D443" s="51"/>
    </row>
    <row r="444" spans="2:4" ht="15.75" customHeight="1">
      <c r="B444" s="51"/>
      <c r="C444" s="51"/>
      <c r="D444" s="51"/>
    </row>
    <row r="445" spans="2:4" ht="15.75" customHeight="1">
      <c r="B445" s="51"/>
      <c r="C445" s="51"/>
      <c r="D445" s="51"/>
    </row>
    <row r="446" spans="2:4" ht="15.75" customHeight="1">
      <c r="B446" s="51"/>
      <c r="C446" s="51"/>
      <c r="D446" s="51"/>
    </row>
    <row r="447" spans="2:4" ht="15.75" customHeight="1">
      <c r="B447" s="51"/>
      <c r="C447" s="51"/>
      <c r="D447" s="51"/>
    </row>
    <row r="448" spans="2:4" ht="15.75" customHeight="1">
      <c r="B448" s="51"/>
      <c r="C448" s="51"/>
      <c r="D448" s="51"/>
    </row>
    <row r="449" spans="2:4" ht="15.75" customHeight="1">
      <c r="B449" s="51"/>
      <c r="C449" s="51"/>
      <c r="D449" s="51"/>
    </row>
    <row r="450" spans="2:4" ht="15.75" customHeight="1">
      <c r="B450" s="51"/>
      <c r="C450" s="51"/>
      <c r="D450" s="51"/>
    </row>
    <row r="451" spans="2:4" ht="15.75" customHeight="1">
      <c r="B451" s="51"/>
      <c r="C451" s="51"/>
      <c r="D451" s="51"/>
    </row>
    <row r="452" spans="2:4" ht="15.75" customHeight="1">
      <c r="B452" s="51"/>
      <c r="C452" s="51"/>
      <c r="D452" s="51"/>
    </row>
    <row r="453" spans="2:4" ht="15.75" customHeight="1">
      <c r="B453" s="51"/>
      <c r="C453" s="51"/>
      <c r="D453" s="51"/>
    </row>
    <row r="454" spans="2:4" ht="15.75" customHeight="1">
      <c r="B454" s="51"/>
      <c r="C454" s="51"/>
      <c r="D454" s="51"/>
    </row>
    <row r="455" spans="2:4" ht="15.75" customHeight="1">
      <c r="B455" s="51"/>
      <c r="C455" s="51"/>
      <c r="D455" s="51"/>
    </row>
    <row r="456" spans="2:4" ht="15.75" customHeight="1">
      <c r="B456" s="51"/>
      <c r="C456" s="51"/>
      <c r="D456" s="51"/>
    </row>
    <row r="457" spans="2:4" ht="15.75" customHeight="1">
      <c r="B457" s="51"/>
      <c r="C457" s="51"/>
      <c r="D457" s="51"/>
    </row>
    <row r="458" spans="2:4" ht="15.75" customHeight="1">
      <c r="B458" s="51"/>
      <c r="C458" s="51"/>
      <c r="D458" s="51"/>
    </row>
    <row r="459" spans="2:4" ht="15.75" customHeight="1">
      <c r="B459" s="51"/>
      <c r="C459" s="51"/>
      <c r="D459" s="51"/>
    </row>
    <row r="460" spans="2:4" ht="15.75" customHeight="1">
      <c r="B460" s="51"/>
      <c r="C460" s="51"/>
      <c r="D460" s="51"/>
    </row>
    <row r="461" spans="2:4" ht="15.75" customHeight="1">
      <c r="B461" s="51"/>
      <c r="C461" s="51"/>
      <c r="D461" s="51"/>
    </row>
    <row r="462" spans="2:4" ht="15.75" customHeight="1">
      <c r="B462" s="51"/>
      <c r="C462" s="51"/>
      <c r="D462" s="51"/>
    </row>
    <row r="463" spans="2:4" ht="15.75" customHeight="1">
      <c r="B463" s="51"/>
      <c r="C463" s="51"/>
      <c r="D463" s="51"/>
    </row>
    <row r="464" spans="2:4" ht="15.75" customHeight="1">
      <c r="B464" s="51"/>
      <c r="C464" s="51"/>
      <c r="D464" s="51"/>
    </row>
    <row r="465" spans="2:4" ht="15.75" customHeight="1">
      <c r="B465" s="51"/>
      <c r="C465" s="51"/>
      <c r="D465" s="51"/>
    </row>
    <row r="466" spans="2:4" ht="15.75" customHeight="1">
      <c r="B466" s="51"/>
      <c r="C466" s="51"/>
      <c r="D466" s="51"/>
    </row>
    <row r="467" spans="2:4" ht="15.75" customHeight="1">
      <c r="B467" s="51"/>
      <c r="C467" s="51"/>
      <c r="D467" s="51"/>
    </row>
    <row r="468" spans="2:4" ht="15.75" customHeight="1">
      <c r="B468" s="51"/>
      <c r="C468" s="51"/>
      <c r="D468" s="51"/>
    </row>
    <row r="469" spans="2:4" ht="15.75" customHeight="1">
      <c r="B469" s="51"/>
      <c r="C469" s="51"/>
      <c r="D469" s="51"/>
    </row>
    <row r="470" spans="2:4" ht="15.75" customHeight="1">
      <c r="B470" s="51"/>
      <c r="C470" s="51"/>
      <c r="D470" s="51"/>
    </row>
    <row r="471" spans="2:4" ht="15.75" customHeight="1">
      <c r="B471" s="51"/>
      <c r="C471" s="51"/>
      <c r="D471" s="51"/>
    </row>
    <row r="472" spans="2:4" ht="15.75" customHeight="1">
      <c r="B472" s="51"/>
      <c r="C472" s="51"/>
      <c r="D472" s="51"/>
    </row>
    <row r="473" spans="2:4" ht="15.75" customHeight="1">
      <c r="B473" s="51"/>
      <c r="C473" s="51"/>
      <c r="D473" s="51"/>
    </row>
    <row r="474" spans="2:4" ht="15.75" customHeight="1">
      <c r="B474" s="51"/>
      <c r="C474" s="51"/>
      <c r="D474" s="51"/>
    </row>
    <row r="475" spans="2:4" ht="15.75" customHeight="1">
      <c r="B475" s="51"/>
      <c r="C475" s="51"/>
      <c r="D475" s="51"/>
    </row>
    <row r="476" spans="2:4" ht="15.75" customHeight="1">
      <c r="B476" s="51"/>
      <c r="C476" s="51"/>
      <c r="D476" s="51"/>
    </row>
    <row r="477" spans="2:4" ht="15.75" customHeight="1">
      <c r="B477" s="51"/>
      <c r="C477" s="51"/>
      <c r="D477" s="51"/>
    </row>
    <row r="478" spans="2:4" ht="15.75" customHeight="1">
      <c r="B478" s="51"/>
      <c r="C478" s="51"/>
      <c r="D478" s="51"/>
    </row>
    <row r="479" spans="2:4" ht="15.75" customHeight="1">
      <c r="B479" s="51"/>
      <c r="C479" s="51"/>
      <c r="D479" s="51"/>
    </row>
    <row r="480" spans="2:4" ht="15.75" customHeight="1">
      <c r="B480" s="51"/>
      <c r="C480" s="51"/>
      <c r="D480" s="51"/>
    </row>
    <row r="481" spans="2:4" ht="15.75" customHeight="1">
      <c r="B481" s="51"/>
      <c r="C481" s="51"/>
      <c r="D481" s="51"/>
    </row>
    <row r="482" spans="2:4" ht="15.75" customHeight="1">
      <c r="B482" s="51"/>
      <c r="C482" s="51"/>
      <c r="D482" s="51"/>
    </row>
    <row r="483" spans="2:4" ht="15.75" customHeight="1">
      <c r="B483" s="51"/>
      <c r="C483" s="51"/>
      <c r="D483" s="51"/>
    </row>
    <row r="484" spans="2:4" ht="15.75" customHeight="1">
      <c r="B484" s="51"/>
      <c r="C484" s="51"/>
      <c r="D484" s="51"/>
    </row>
    <row r="485" spans="2:4" ht="15.75" customHeight="1">
      <c r="B485" s="51"/>
      <c r="C485" s="51"/>
      <c r="D485" s="51"/>
    </row>
    <row r="486" spans="2:4" ht="15.75" customHeight="1">
      <c r="B486" s="51"/>
      <c r="C486" s="51"/>
      <c r="D486" s="51"/>
    </row>
    <row r="487" spans="2:4" ht="15.75" customHeight="1">
      <c r="B487" s="51"/>
      <c r="C487" s="51"/>
      <c r="D487" s="51"/>
    </row>
    <row r="488" spans="2:4" ht="15.75" customHeight="1">
      <c r="B488" s="51"/>
      <c r="C488" s="51"/>
      <c r="D488" s="51"/>
    </row>
    <row r="489" spans="2:4" ht="15.75" customHeight="1">
      <c r="B489" s="51"/>
      <c r="C489" s="51"/>
      <c r="D489" s="51"/>
    </row>
    <row r="490" spans="2:4" ht="15.75" customHeight="1">
      <c r="B490" s="51"/>
      <c r="C490" s="51"/>
      <c r="D490" s="51"/>
    </row>
    <row r="491" spans="2:4" ht="15.75" customHeight="1">
      <c r="B491" s="51"/>
      <c r="C491" s="51"/>
      <c r="D491" s="51"/>
    </row>
    <row r="492" spans="2:4" ht="15.75" customHeight="1">
      <c r="B492" s="51"/>
      <c r="C492" s="51"/>
      <c r="D492" s="51"/>
    </row>
    <row r="493" spans="2:4" ht="15.75" customHeight="1">
      <c r="B493" s="51"/>
      <c r="C493" s="51"/>
      <c r="D493" s="51"/>
    </row>
    <row r="494" spans="2:4" ht="15.75" customHeight="1">
      <c r="B494" s="51"/>
      <c r="C494" s="51"/>
      <c r="D494" s="51"/>
    </row>
    <row r="495" spans="2:4" ht="15.75" customHeight="1">
      <c r="B495" s="51"/>
      <c r="C495" s="51"/>
      <c r="D495" s="51"/>
    </row>
    <row r="496" spans="2:4" ht="15.75" customHeight="1">
      <c r="B496" s="51"/>
      <c r="C496" s="51"/>
      <c r="D496" s="51"/>
    </row>
    <row r="497" spans="2:4" ht="15.75" customHeight="1">
      <c r="B497" s="51"/>
      <c r="C497" s="51"/>
      <c r="D497" s="51"/>
    </row>
    <row r="498" spans="2:4" ht="15.75" customHeight="1">
      <c r="B498" s="51"/>
      <c r="C498" s="51"/>
      <c r="D498" s="51"/>
    </row>
    <row r="499" spans="2:4" ht="15.75" customHeight="1">
      <c r="B499" s="51"/>
      <c r="C499" s="51"/>
      <c r="D499" s="51"/>
    </row>
    <row r="500" spans="2:4" ht="15.75" customHeight="1">
      <c r="B500" s="51"/>
      <c r="C500" s="51"/>
      <c r="D500" s="51"/>
    </row>
    <row r="501" spans="2:4" ht="15.75" customHeight="1">
      <c r="B501" s="51"/>
      <c r="C501" s="51"/>
      <c r="D501" s="51"/>
    </row>
    <row r="502" spans="2:4" ht="15.75" customHeight="1">
      <c r="B502" s="51"/>
      <c r="C502" s="51"/>
      <c r="D502" s="51"/>
    </row>
    <row r="503" spans="2:4" ht="15.75" customHeight="1">
      <c r="B503" s="51"/>
      <c r="C503" s="51"/>
      <c r="D503" s="51"/>
    </row>
    <row r="504" spans="2:4" ht="15.75" customHeight="1">
      <c r="B504" s="51"/>
      <c r="C504" s="51"/>
      <c r="D504" s="51"/>
    </row>
    <row r="505" spans="2:4" ht="15.75" customHeight="1">
      <c r="B505" s="51"/>
      <c r="C505" s="51"/>
      <c r="D505" s="51"/>
    </row>
    <row r="506" spans="2:4" ht="15.75" customHeight="1">
      <c r="B506" s="51"/>
      <c r="C506" s="51"/>
      <c r="D506" s="51"/>
    </row>
    <row r="507" spans="2:4" ht="15.75" customHeight="1">
      <c r="B507" s="51"/>
      <c r="C507" s="51"/>
      <c r="D507" s="51"/>
    </row>
    <row r="508" spans="2:4" ht="15.75" customHeight="1">
      <c r="B508" s="51"/>
      <c r="C508" s="51"/>
      <c r="D508" s="51"/>
    </row>
    <row r="509" spans="2:4" ht="15.75" customHeight="1">
      <c r="B509" s="51"/>
      <c r="C509" s="51"/>
      <c r="D509" s="51"/>
    </row>
    <row r="510" spans="2:4" ht="15.75" customHeight="1">
      <c r="B510" s="51"/>
      <c r="C510" s="51"/>
      <c r="D510" s="51"/>
    </row>
    <row r="511" spans="2:4" ht="15.75" customHeight="1">
      <c r="B511" s="51"/>
      <c r="C511" s="51"/>
      <c r="D511" s="51"/>
    </row>
    <row r="512" spans="2:4" ht="15.75" customHeight="1">
      <c r="B512" s="51"/>
      <c r="C512" s="51"/>
      <c r="D512" s="51"/>
    </row>
    <row r="513" spans="2:4" ht="15.75" customHeight="1">
      <c r="B513" s="51"/>
      <c r="C513" s="51"/>
      <c r="D513" s="51"/>
    </row>
    <row r="514" spans="2:4" ht="15.75" customHeight="1">
      <c r="B514" s="51"/>
      <c r="C514" s="51"/>
      <c r="D514" s="51"/>
    </row>
    <row r="515" spans="2:4" ht="15.75" customHeight="1">
      <c r="B515" s="51"/>
      <c r="C515" s="51"/>
      <c r="D515" s="51"/>
    </row>
    <row r="516" spans="2:4" ht="15.75" customHeight="1">
      <c r="B516" s="51"/>
      <c r="C516" s="51"/>
      <c r="D516" s="51"/>
    </row>
    <row r="517" spans="2:4" ht="15.75" customHeight="1">
      <c r="B517" s="51"/>
      <c r="C517" s="51"/>
      <c r="D517" s="51"/>
    </row>
    <row r="518" spans="2:4" ht="15.75" customHeight="1">
      <c r="B518" s="51"/>
      <c r="C518" s="51"/>
      <c r="D518" s="51"/>
    </row>
    <row r="519" spans="2:4" ht="15.75" customHeight="1">
      <c r="B519" s="51"/>
      <c r="C519" s="51"/>
      <c r="D519" s="51"/>
    </row>
    <row r="520" spans="2:4" ht="15.75" customHeight="1">
      <c r="B520" s="51"/>
      <c r="C520" s="51"/>
      <c r="D520" s="51"/>
    </row>
    <row r="521" spans="2:4" ht="15.75" customHeight="1">
      <c r="B521" s="51"/>
      <c r="C521" s="51"/>
      <c r="D521" s="51"/>
    </row>
    <row r="522" spans="2:4" ht="15.75" customHeight="1">
      <c r="B522" s="51"/>
      <c r="C522" s="51"/>
      <c r="D522" s="51"/>
    </row>
    <row r="523" spans="2:4" ht="15.75" customHeight="1">
      <c r="B523" s="51"/>
      <c r="C523" s="51"/>
      <c r="D523" s="51"/>
    </row>
    <row r="524" spans="2:4" ht="15.75" customHeight="1">
      <c r="B524" s="51"/>
      <c r="C524" s="51"/>
      <c r="D524" s="51"/>
    </row>
    <row r="525" spans="2:4" ht="15.75" customHeight="1">
      <c r="B525" s="51"/>
      <c r="C525" s="51"/>
      <c r="D525" s="51"/>
    </row>
    <row r="526" spans="2:4" ht="15.75" customHeight="1">
      <c r="B526" s="51"/>
      <c r="C526" s="51"/>
      <c r="D526" s="51"/>
    </row>
    <row r="527" spans="2:4" ht="15.75" customHeight="1">
      <c r="B527" s="51"/>
      <c r="C527" s="51"/>
      <c r="D527" s="51"/>
    </row>
    <row r="528" spans="2:4" ht="15.75" customHeight="1">
      <c r="B528" s="51"/>
      <c r="C528" s="51"/>
      <c r="D528" s="51"/>
    </row>
    <row r="529" spans="2:4" ht="15.75" customHeight="1">
      <c r="B529" s="51"/>
      <c r="C529" s="51"/>
      <c r="D529" s="51"/>
    </row>
    <row r="530" spans="2:4" ht="15.75" customHeight="1">
      <c r="B530" s="51"/>
      <c r="C530" s="51"/>
      <c r="D530" s="51"/>
    </row>
    <row r="531" spans="2:4" ht="15.75" customHeight="1">
      <c r="B531" s="51"/>
      <c r="C531" s="51"/>
      <c r="D531" s="51"/>
    </row>
    <row r="532" spans="2:4" ht="15.75" customHeight="1">
      <c r="B532" s="51"/>
      <c r="C532" s="51"/>
      <c r="D532" s="51"/>
    </row>
    <row r="533" spans="2:4" ht="15.75" customHeight="1">
      <c r="B533" s="51"/>
      <c r="C533" s="51"/>
      <c r="D533" s="51"/>
    </row>
    <row r="534" spans="2:4" ht="15.75" customHeight="1">
      <c r="B534" s="51"/>
      <c r="C534" s="51"/>
      <c r="D534" s="51"/>
    </row>
    <row r="535" spans="2:4" ht="15.75" customHeight="1">
      <c r="B535" s="51"/>
      <c r="C535" s="51"/>
      <c r="D535" s="51"/>
    </row>
    <row r="536" spans="2:4" ht="15.75" customHeight="1">
      <c r="B536" s="51"/>
      <c r="C536" s="51"/>
      <c r="D536" s="51"/>
    </row>
    <row r="537" spans="2:4" ht="15.75" customHeight="1">
      <c r="B537" s="51"/>
      <c r="C537" s="51"/>
      <c r="D537" s="51"/>
    </row>
    <row r="538" spans="2:4" ht="15.75" customHeight="1">
      <c r="B538" s="51"/>
      <c r="C538" s="51"/>
      <c r="D538" s="51"/>
    </row>
    <row r="539" spans="2:4" ht="15.75" customHeight="1">
      <c r="B539" s="51"/>
      <c r="C539" s="51"/>
      <c r="D539" s="51"/>
    </row>
    <row r="540" spans="2:4" ht="15.75" customHeight="1">
      <c r="B540" s="51"/>
      <c r="C540" s="51"/>
      <c r="D540" s="51"/>
    </row>
    <row r="541" spans="2:4" ht="15.75" customHeight="1">
      <c r="B541" s="51"/>
      <c r="C541" s="51"/>
      <c r="D541" s="51"/>
    </row>
    <row r="542" spans="2:4" ht="15.75" customHeight="1">
      <c r="B542" s="51"/>
      <c r="C542" s="51"/>
      <c r="D542" s="51"/>
    </row>
    <row r="543" spans="2:4" ht="15.75" customHeight="1">
      <c r="B543" s="51"/>
      <c r="C543" s="51"/>
      <c r="D543" s="51"/>
    </row>
    <row r="544" spans="2:4" ht="15.75" customHeight="1">
      <c r="B544" s="51"/>
      <c r="C544" s="51"/>
      <c r="D544" s="51"/>
    </row>
    <row r="545" spans="2:4" ht="15.75" customHeight="1">
      <c r="B545" s="51"/>
      <c r="C545" s="51"/>
      <c r="D545" s="51"/>
    </row>
    <row r="546" spans="2:4" ht="15.75" customHeight="1">
      <c r="B546" s="51"/>
      <c r="C546" s="51"/>
      <c r="D546" s="51"/>
    </row>
    <row r="547" spans="2:4" ht="15.75" customHeight="1">
      <c r="B547" s="51"/>
      <c r="C547" s="51"/>
      <c r="D547" s="51"/>
    </row>
    <row r="548" spans="2:4" ht="15.75" customHeight="1">
      <c r="B548" s="51"/>
      <c r="C548" s="51"/>
      <c r="D548" s="51"/>
    </row>
    <row r="549" spans="2:4" ht="15.75" customHeight="1">
      <c r="B549" s="51"/>
      <c r="C549" s="51"/>
      <c r="D549" s="51"/>
    </row>
    <row r="550" spans="2:4" ht="15.75" customHeight="1">
      <c r="B550" s="51"/>
      <c r="C550" s="51"/>
      <c r="D550" s="51"/>
    </row>
    <row r="551" spans="2:4" ht="15.75" customHeight="1">
      <c r="B551" s="51"/>
      <c r="C551" s="51"/>
      <c r="D551" s="51"/>
    </row>
    <row r="552" spans="2:4" ht="15.75" customHeight="1">
      <c r="B552" s="51"/>
      <c r="C552" s="51"/>
      <c r="D552" s="51"/>
    </row>
    <row r="553" spans="2:4" ht="15.75" customHeight="1">
      <c r="B553" s="51"/>
      <c r="C553" s="51"/>
      <c r="D553" s="51"/>
    </row>
    <row r="554" spans="2:4" ht="15.75" customHeight="1">
      <c r="B554" s="51"/>
      <c r="C554" s="51"/>
      <c r="D554" s="51"/>
    </row>
    <row r="555" spans="2:4" ht="15.75" customHeight="1">
      <c r="B555" s="51"/>
      <c r="C555" s="51"/>
      <c r="D555" s="51"/>
    </row>
    <row r="556" spans="2:4" ht="15.75" customHeight="1">
      <c r="B556" s="51"/>
      <c r="C556" s="51"/>
      <c r="D556" s="51"/>
    </row>
    <row r="557" spans="2:4" ht="15.75" customHeight="1">
      <c r="B557" s="51"/>
      <c r="C557" s="51"/>
      <c r="D557" s="51"/>
    </row>
    <row r="558" spans="2:4" ht="15.75" customHeight="1">
      <c r="B558" s="51"/>
      <c r="C558" s="51"/>
      <c r="D558" s="51"/>
    </row>
    <row r="559" spans="2:4" ht="15.75" customHeight="1">
      <c r="B559" s="51"/>
      <c r="C559" s="51"/>
      <c r="D559" s="51"/>
    </row>
    <row r="560" spans="2:4" ht="15.75" customHeight="1">
      <c r="B560" s="51"/>
      <c r="C560" s="51"/>
      <c r="D560" s="51"/>
    </row>
    <row r="561" spans="2:4" ht="15.75" customHeight="1">
      <c r="B561" s="51"/>
      <c r="C561" s="51"/>
      <c r="D561" s="51"/>
    </row>
    <row r="562" spans="2:4" ht="15.75" customHeight="1">
      <c r="B562" s="51"/>
      <c r="C562" s="51"/>
      <c r="D562" s="51"/>
    </row>
    <row r="563" spans="2:4" ht="15.75" customHeight="1">
      <c r="B563" s="51"/>
      <c r="C563" s="51"/>
      <c r="D563" s="51"/>
    </row>
    <row r="564" spans="2:4" ht="15.75" customHeight="1">
      <c r="B564" s="51"/>
      <c r="C564" s="51"/>
      <c r="D564" s="51"/>
    </row>
    <row r="565" spans="2:4" ht="15.75" customHeight="1">
      <c r="B565" s="51"/>
      <c r="C565" s="51"/>
      <c r="D565" s="51"/>
    </row>
    <row r="566" spans="2:4" ht="15.75" customHeight="1">
      <c r="B566" s="51"/>
      <c r="C566" s="51"/>
      <c r="D566" s="51"/>
    </row>
    <row r="567" spans="2:4" ht="15.75" customHeight="1">
      <c r="B567" s="51"/>
      <c r="C567" s="51"/>
      <c r="D567" s="51"/>
    </row>
    <row r="568" spans="2:4" ht="15.75" customHeight="1">
      <c r="B568" s="51"/>
      <c r="C568" s="51"/>
      <c r="D568" s="51"/>
    </row>
    <row r="569" spans="2:4" ht="15.75" customHeight="1">
      <c r="B569" s="51"/>
      <c r="C569" s="51"/>
      <c r="D569" s="51"/>
    </row>
    <row r="570" spans="2:4" ht="15.75" customHeight="1">
      <c r="B570" s="51"/>
      <c r="C570" s="51"/>
      <c r="D570" s="51"/>
    </row>
    <row r="571" spans="2:4" ht="15.75" customHeight="1">
      <c r="B571" s="51"/>
      <c r="C571" s="51"/>
      <c r="D571" s="51"/>
    </row>
    <row r="572" spans="2:4" ht="15.75" customHeight="1">
      <c r="B572" s="51"/>
      <c r="C572" s="51"/>
      <c r="D572" s="51"/>
    </row>
    <row r="573" spans="2:4" ht="15.75" customHeight="1">
      <c r="B573" s="51"/>
      <c r="C573" s="51"/>
      <c r="D573" s="51"/>
    </row>
    <row r="574" spans="2:4" ht="15.75" customHeight="1">
      <c r="B574" s="51"/>
      <c r="C574" s="51"/>
      <c r="D574" s="51"/>
    </row>
    <row r="575" spans="2:4" ht="15.75" customHeight="1">
      <c r="B575" s="51"/>
      <c r="C575" s="51"/>
      <c r="D575" s="51"/>
    </row>
    <row r="576" spans="2:4" ht="15.75" customHeight="1">
      <c r="B576" s="51"/>
      <c r="C576" s="51"/>
      <c r="D576" s="51"/>
    </row>
    <row r="577" spans="2:4" ht="15.75" customHeight="1">
      <c r="B577" s="51"/>
      <c r="C577" s="51"/>
      <c r="D577" s="51"/>
    </row>
    <row r="578" spans="2:4" ht="15.75" customHeight="1">
      <c r="B578" s="51"/>
      <c r="C578" s="51"/>
      <c r="D578" s="51"/>
    </row>
    <row r="579" spans="2:4" ht="15.75" customHeight="1">
      <c r="B579" s="51"/>
      <c r="C579" s="51"/>
      <c r="D579" s="51"/>
    </row>
    <row r="580" spans="2:4" ht="15.75" customHeight="1">
      <c r="B580" s="51"/>
      <c r="C580" s="51"/>
      <c r="D580" s="51"/>
    </row>
    <row r="581" spans="2:4" ht="15.75" customHeight="1">
      <c r="B581" s="51"/>
      <c r="C581" s="51"/>
      <c r="D581" s="51"/>
    </row>
    <row r="582" spans="2:4" ht="15.75" customHeight="1">
      <c r="B582" s="51"/>
      <c r="C582" s="51"/>
      <c r="D582" s="51"/>
    </row>
    <row r="583" spans="2:4" ht="15.75" customHeight="1">
      <c r="B583" s="51"/>
      <c r="C583" s="51"/>
      <c r="D583" s="51"/>
    </row>
    <row r="584" spans="2:4" ht="15.75" customHeight="1">
      <c r="B584" s="51"/>
      <c r="C584" s="51"/>
      <c r="D584" s="51"/>
    </row>
    <row r="585" spans="2:4" ht="15.75" customHeight="1">
      <c r="B585" s="51"/>
      <c r="C585" s="51"/>
      <c r="D585" s="51"/>
    </row>
    <row r="586" spans="2:4" ht="15.75" customHeight="1">
      <c r="B586" s="51"/>
      <c r="C586" s="51"/>
      <c r="D586" s="51"/>
    </row>
    <row r="587" spans="2:4" ht="15.75" customHeight="1">
      <c r="B587" s="51"/>
      <c r="C587" s="51"/>
      <c r="D587" s="51"/>
    </row>
    <row r="588" spans="2:4" ht="15.75" customHeight="1">
      <c r="B588" s="51"/>
      <c r="C588" s="51"/>
      <c r="D588" s="51"/>
    </row>
    <row r="589" spans="2:4" ht="15.75" customHeight="1">
      <c r="B589" s="51"/>
      <c r="C589" s="51"/>
      <c r="D589" s="51"/>
    </row>
    <row r="590" spans="2:4" ht="15.75" customHeight="1">
      <c r="B590" s="51"/>
      <c r="C590" s="51"/>
      <c r="D590" s="51"/>
    </row>
    <row r="591" spans="2:4" ht="15.75" customHeight="1">
      <c r="B591" s="51"/>
      <c r="C591" s="51"/>
      <c r="D591" s="51"/>
    </row>
    <row r="592" spans="2:4" ht="15.75" customHeight="1">
      <c r="B592" s="51"/>
      <c r="C592" s="51"/>
      <c r="D592" s="51"/>
    </row>
    <row r="593" spans="2:4" ht="15.75" customHeight="1">
      <c r="B593" s="51"/>
      <c r="C593" s="51"/>
      <c r="D593" s="51"/>
    </row>
    <row r="594" spans="2:4" ht="15.75" customHeight="1">
      <c r="B594" s="51"/>
      <c r="C594" s="51"/>
      <c r="D594" s="51"/>
    </row>
    <row r="595" spans="2:4" ht="15.75" customHeight="1">
      <c r="B595" s="51"/>
      <c r="C595" s="51"/>
      <c r="D595" s="51"/>
    </row>
    <row r="596" spans="2:4" ht="15.75" customHeight="1">
      <c r="B596" s="51"/>
      <c r="C596" s="51"/>
      <c r="D596" s="51"/>
    </row>
    <row r="597" spans="2:4" ht="15.75" customHeight="1">
      <c r="B597" s="51"/>
      <c r="C597" s="51"/>
      <c r="D597" s="51"/>
    </row>
    <row r="598" spans="2:4" ht="15.75" customHeight="1">
      <c r="B598" s="51"/>
      <c r="C598" s="51"/>
      <c r="D598" s="51"/>
    </row>
    <row r="599" spans="2:4" ht="15.75" customHeight="1">
      <c r="B599" s="51"/>
      <c r="C599" s="51"/>
      <c r="D599" s="51"/>
    </row>
    <row r="600" spans="2:4" ht="15.75" customHeight="1">
      <c r="B600" s="51"/>
      <c r="C600" s="51"/>
      <c r="D600" s="51"/>
    </row>
    <row r="601" spans="2:4" ht="15.75" customHeight="1">
      <c r="B601" s="51"/>
      <c r="C601" s="51"/>
      <c r="D601" s="51"/>
    </row>
    <row r="602" spans="2:4" ht="15.75" customHeight="1">
      <c r="B602" s="51"/>
      <c r="C602" s="51"/>
      <c r="D602" s="51"/>
    </row>
    <row r="603" spans="2:4" ht="15.75" customHeight="1">
      <c r="B603" s="51"/>
      <c r="C603" s="51"/>
      <c r="D603" s="51"/>
    </row>
    <row r="604" spans="2:4" ht="15.75" customHeight="1">
      <c r="B604" s="51"/>
      <c r="C604" s="51"/>
      <c r="D604" s="51"/>
    </row>
    <row r="605" spans="2:4" ht="15.75" customHeight="1">
      <c r="B605" s="51"/>
      <c r="C605" s="51"/>
      <c r="D605" s="51"/>
    </row>
    <row r="606" spans="2:4" ht="15.75" customHeight="1">
      <c r="B606" s="51"/>
      <c r="C606" s="51"/>
      <c r="D606" s="51"/>
    </row>
    <row r="607" spans="2:4" ht="15.75" customHeight="1">
      <c r="B607" s="51"/>
      <c r="C607" s="51"/>
      <c r="D607" s="51"/>
    </row>
    <row r="608" spans="2:4" ht="15.75" customHeight="1">
      <c r="B608" s="51"/>
      <c r="C608" s="51"/>
      <c r="D608" s="51"/>
    </row>
    <row r="609" spans="2:4" ht="15.75" customHeight="1">
      <c r="B609" s="51"/>
      <c r="C609" s="51"/>
      <c r="D609" s="51"/>
    </row>
    <row r="610" spans="2:4" ht="15.75" customHeight="1">
      <c r="B610" s="51"/>
      <c r="C610" s="51"/>
      <c r="D610" s="51"/>
    </row>
    <row r="611" spans="2:4" ht="15.75" customHeight="1">
      <c r="B611" s="51"/>
      <c r="C611" s="51"/>
      <c r="D611" s="51"/>
    </row>
    <row r="612" spans="2:4" ht="15.75" customHeight="1">
      <c r="B612" s="51"/>
      <c r="C612" s="51"/>
      <c r="D612" s="51"/>
    </row>
    <row r="613" spans="2:4" ht="15.75" customHeight="1">
      <c r="B613" s="51"/>
      <c r="C613" s="51"/>
      <c r="D613" s="51"/>
    </row>
    <row r="614" spans="2:4" ht="15.75" customHeight="1">
      <c r="B614" s="51"/>
      <c r="C614" s="51"/>
      <c r="D614" s="51"/>
    </row>
    <row r="615" spans="2:4" ht="15.75" customHeight="1">
      <c r="B615" s="51"/>
      <c r="C615" s="51"/>
      <c r="D615" s="51"/>
    </row>
    <row r="616" spans="2:4" ht="15.75" customHeight="1">
      <c r="B616" s="51"/>
      <c r="C616" s="51"/>
      <c r="D616" s="51"/>
    </row>
    <row r="617" spans="2:4" ht="15.75" customHeight="1">
      <c r="B617" s="51"/>
      <c r="C617" s="51"/>
      <c r="D617" s="51"/>
    </row>
    <row r="618" spans="2:4" ht="15.75" customHeight="1">
      <c r="B618" s="51"/>
      <c r="C618" s="51"/>
      <c r="D618" s="51"/>
    </row>
    <row r="619" spans="2:4" ht="15.75" customHeight="1">
      <c r="B619" s="51"/>
      <c r="C619" s="51"/>
      <c r="D619" s="51"/>
    </row>
    <row r="620" spans="2:4" ht="15.75" customHeight="1">
      <c r="B620" s="51"/>
      <c r="C620" s="51"/>
      <c r="D620" s="51"/>
    </row>
    <row r="621" spans="2:4" ht="15.75" customHeight="1">
      <c r="B621" s="51"/>
      <c r="C621" s="51"/>
      <c r="D621" s="51"/>
    </row>
    <row r="622" spans="2:4" ht="15.75" customHeight="1">
      <c r="B622" s="51"/>
      <c r="C622" s="51"/>
      <c r="D622" s="51"/>
    </row>
    <row r="623" spans="2:4" ht="15.75" customHeight="1">
      <c r="B623" s="51"/>
      <c r="C623" s="51"/>
      <c r="D623" s="51"/>
    </row>
    <row r="624" spans="2:4" ht="15.75" customHeight="1">
      <c r="B624" s="51"/>
      <c r="C624" s="51"/>
      <c r="D624" s="51"/>
    </row>
    <row r="625" spans="2:4" ht="15.75" customHeight="1">
      <c r="B625" s="51"/>
      <c r="C625" s="51"/>
      <c r="D625" s="51"/>
    </row>
    <row r="626" spans="2:4" ht="15.75" customHeight="1">
      <c r="B626" s="51"/>
      <c r="C626" s="51"/>
      <c r="D626" s="51"/>
    </row>
    <row r="627" spans="2:4" ht="15.75" customHeight="1">
      <c r="B627" s="51"/>
      <c r="C627" s="51"/>
      <c r="D627" s="51"/>
    </row>
    <row r="628" spans="2:4" ht="15.75" customHeight="1">
      <c r="B628" s="51"/>
      <c r="C628" s="51"/>
      <c r="D628" s="51"/>
    </row>
    <row r="629" spans="2:4" ht="15.75" customHeight="1">
      <c r="B629" s="51"/>
      <c r="C629" s="51"/>
      <c r="D629" s="51"/>
    </row>
    <row r="630" spans="2:4" ht="15.75" customHeight="1">
      <c r="B630" s="51"/>
      <c r="C630" s="51"/>
      <c r="D630" s="51"/>
    </row>
    <row r="631" spans="2:4" ht="15.75" customHeight="1">
      <c r="B631" s="51"/>
      <c r="C631" s="51"/>
      <c r="D631" s="51"/>
    </row>
    <row r="632" spans="2:4" ht="15.75" customHeight="1">
      <c r="B632" s="51"/>
      <c r="C632" s="51"/>
      <c r="D632" s="51"/>
    </row>
    <row r="633" spans="2:4" ht="15.75" customHeight="1">
      <c r="B633" s="51"/>
      <c r="C633" s="51"/>
      <c r="D633" s="51"/>
    </row>
    <row r="634" spans="2:4" ht="15.75" customHeight="1">
      <c r="B634" s="51"/>
      <c r="C634" s="51"/>
      <c r="D634" s="51"/>
    </row>
    <row r="635" spans="2:4" ht="15.75" customHeight="1">
      <c r="B635" s="51"/>
      <c r="C635" s="51"/>
      <c r="D635" s="51"/>
    </row>
    <row r="636" spans="2:4" ht="15.75" customHeight="1">
      <c r="B636" s="51"/>
      <c r="C636" s="51"/>
      <c r="D636" s="51"/>
    </row>
    <row r="637" spans="2:4" ht="15.75" customHeight="1">
      <c r="B637" s="51"/>
      <c r="C637" s="51"/>
      <c r="D637" s="51"/>
    </row>
    <row r="638" spans="2:4" ht="15.75" customHeight="1">
      <c r="B638" s="51"/>
      <c r="C638" s="51"/>
      <c r="D638" s="51"/>
    </row>
    <row r="639" spans="2:4" ht="15.75" customHeight="1">
      <c r="B639" s="51"/>
      <c r="C639" s="51"/>
      <c r="D639" s="51"/>
    </row>
    <row r="640" spans="2:4" ht="15.75" customHeight="1">
      <c r="B640" s="51"/>
      <c r="C640" s="51"/>
      <c r="D640" s="51"/>
    </row>
    <row r="641" spans="2:4" ht="15.75" customHeight="1">
      <c r="B641" s="51"/>
      <c r="C641" s="51"/>
      <c r="D641" s="51"/>
    </row>
    <row r="642" spans="2:4" ht="15.75" customHeight="1">
      <c r="B642" s="51"/>
      <c r="C642" s="51"/>
      <c r="D642" s="51"/>
    </row>
    <row r="643" spans="2:4" ht="15.75" customHeight="1">
      <c r="B643" s="51"/>
      <c r="C643" s="51"/>
      <c r="D643" s="51"/>
    </row>
    <row r="644" spans="2:4" ht="15.75" customHeight="1">
      <c r="B644" s="51"/>
      <c r="C644" s="51"/>
      <c r="D644" s="51"/>
    </row>
    <row r="645" spans="2:4" ht="15.75" customHeight="1">
      <c r="B645" s="51"/>
      <c r="C645" s="51"/>
      <c r="D645" s="51"/>
    </row>
    <row r="646" spans="2:4" ht="15.75" customHeight="1">
      <c r="B646" s="51"/>
      <c r="C646" s="51"/>
      <c r="D646" s="51"/>
    </row>
    <row r="647" spans="2:4" ht="15.75" customHeight="1">
      <c r="B647" s="51"/>
      <c r="C647" s="51"/>
      <c r="D647" s="51"/>
    </row>
    <row r="648" spans="2:4" ht="15.75" customHeight="1">
      <c r="B648" s="51"/>
      <c r="C648" s="51"/>
      <c r="D648" s="51"/>
    </row>
    <row r="649" spans="2:4" ht="15.75" customHeight="1">
      <c r="B649" s="51"/>
      <c r="C649" s="51"/>
      <c r="D649" s="51"/>
    </row>
    <row r="650" spans="2:4" ht="15.75" customHeight="1">
      <c r="B650" s="51"/>
      <c r="C650" s="51"/>
      <c r="D650" s="51"/>
    </row>
    <row r="651" spans="2:4" ht="15.75" customHeight="1">
      <c r="B651" s="51"/>
      <c r="C651" s="51"/>
      <c r="D651" s="51"/>
    </row>
    <row r="652" spans="2:4" ht="15.75" customHeight="1">
      <c r="B652" s="51"/>
      <c r="C652" s="51"/>
      <c r="D652" s="51"/>
    </row>
    <row r="653" spans="2:4" ht="15.75" customHeight="1">
      <c r="B653" s="51"/>
      <c r="C653" s="51"/>
      <c r="D653" s="51"/>
    </row>
    <row r="654" spans="2:4" ht="15.75" customHeight="1">
      <c r="B654" s="51"/>
      <c r="C654" s="51"/>
      <c r="D654" s="51"/>
    </row>
    <row r="655" spans="2:4" ht="15.75" customHeight="1">
      <c r="B655" s="51"/>
      <c r="C655" s="51"/>
      <c r="D655" s="51"/>
    </row>
    <row r="656" spans="2:4" ht="15.75" customHeight="1">
      <c r="B656" s="51"/>
      <c r="C656" s="51"/>
      <c r="D656" s="51"/>
    </row>
    <row r="657" spans="2:4" ht="15.75" customHeight="1">
      <c r="B657" s="51"/>
      <c r="C657" s="51"/>
      <c r="D657" s="51"/>
    </row>
    <row r="658" spans="2:4" ht="15.75" customHeight="1">
      <c r="B658" s="51"/>
      <c r="C658" s="51"/>
      <c r="D658" s="51"/>
    </row>
    <row r="659" spans="2:4" ht="15.75" customHeight="1">
      <c r="B659" s="51"/>
      <c r="C659" s="51"/>
      <c r="D659" s="51"/>
    </row>
    <row r="660" spans="2:4" ht="15.75" customHeight="1">
      <c r="B660" s="51"/>
      <c r="C660" s="51"/>
      <c r="D660" s="51"/>
    </row>
    <row r="661" spans="2:4" ht="15.75" customHeight="1">
      <c r="B661" s="51"/>
      <c r="C661" s="51"/>
      <c r="D661" s="51"/>
    </row>
    <row r="662" spans="2:4" ht="15.75" customHeight="1">
      <c r="B662" s="51"/>
      <c r="C662" s="51"/>
      <c r="D662" s="51"/>
    </row>
    <row r="663" spans="2:4" ht="15.75" customHeight="1">
      <c r="B663" s="51"/>
      <c r="C663" s="51"/>
      <c r="D663" s="51"/>
    </row>
    <row r="664" spans="2:4" ht="15.75" customHeight="1">
      <c r="B664" s="51"/>
      <c r="C664" s="51"/>
      <c r="D664" s="51"/>
    </row>
    <row r="665" spans="2:4" ht="15.75" customHeight="1">
      <c r="B665" s="51"/>
      <c r="C665" s="51"/>
      <c r="D665" s="51"/>
    </row>
    <row r="666" spans="2:4" ht="15.75" customHeight="1">
      <c r="B666" s="51"/>
      <c r="C666" s="51"/>
      <c r="D666" s="51"/>
    </row>
    <row r="667" spans="2:4" ht="15.75" customHeight="1">
      <c r="B667" s="51"/>
      <c r="C667" s="51"/>
      <c r="D667" s="51"/>
    </row>
    <row r="668" spans="2:4" ht="15.75" customHeight="1">
      <c r="B668" s="51"/>
      <c r="C668" s="51"/>
      <c r="D668" s="51"/>
    </row>
    <row r="669" spans="2:4" ht="15.75" customHeight="1">
      <c r="B669" s="51"/>
      <c r="C669" s="51"/>
      <c r="D669" s="51"/>
    </row>
    <row r="670" spans="2:4" ht="15.75" customHeight="1">
      <c r="B670" s="51"/>
      <c r="C670" s="51"/>
      <c r="D670" s="51"/>
    </row>
    <row r="671" spans="2:4" ht="15.75" customHeight="1">
      <c r="B671" s="51"/>
      <c r="C671" s="51"/>
      <c r="D671" s="51"/>
    </row>
    <row r="672" spans="2:4" ht="15.75" customHeight="1">
      <c r="B672" s="51"/>
      <c r="C672" s="51"/>
      <c r="D672" s="51"/>
    </row>
    <row r="673" spans="2:4" ht="15.75" customHeight="1">
      <c r="B673" s="51"/>
      <c r="C673" s="51"/>
      <c r="D673" s="51"/>
    </row>
    <row r="674" spans="2:4" ht="15.75" customHeight="1">
      <c r="B674" s="51"/>
      <c r="C674" s="51"/>
      <c r="D674" s="51"/>
    </row>
    <row r="675" spans="2:4" ht="15.75" customHeight="1">
      <c r="B675" s="51"/>
      <c r="C675" s="51"/>
      <c r="D675" s="51"/>
    </row>
    <row r="676" spans="2:4" ht="15.75" customHeight="1">
      <c r="B676" s="51"/>
      <c r="C676" s="51"/>
      <c r="D676" s="51"/>
    </row>
    <row r="677" spans="2:4" ht="15.75" customHeight="1">
      <c r="B677" s="51"/>
      <c r="C677" s="51"/>
      <c r="D677" s="51"/>
    </row>
    <row r="678" spans="2:4" ht="15.75" customHeight="1">
      <c r="B678" s="51"/>
      <c r="C678" s="51"/>
      <c r="D678" s="51"/>
    </row>
    <row r="679" spans="2:4" ht="15.75" customHeight="1">
      <c r="B679" s="51"/>
      <c r="C679" s="51"/>
      <c r="D679" s="51"/>
    </row>
    <row r="680" spans="2:4" ht="15.75" customHeight="1">
      <c r="B680" s="51"/>
      <c r="C680" s="51"/>
      <c r="D680" s="51"/>
    </row>
    <row r="681" spans="2:4" ht="15.75" customHeight="1">
      <c r="B681" s="51"/>
      <c r="C681" s="51"/>
      <c r="D681" s="51"/>
    </row>
    <row r="682" spans="2:4" ht="15.75" customHeight="1">
      <c r="B682" s="51"/>
      <c r="C682" s="51"/>
      <c r="D682" s="51"/>
    </row>
    <row r="683" spans="2:4" ht="15.75" customHeight="1">
      <c r="B683" s="51"/>
      <c r="C683" s="51"/>
      <c r="D683" s="51"/>
    </row>
    <row r="684" spans="2:4" ht="15.75" customHeight="1">
      <c r="B684" s="51"/>
      <c r="C684" s="51"/>
      <c r="D684" s="51"/>
    </row>
    <row r="685" spans="2:4" ht="15.75" customHeight="1">
      <c r="B685" s="51"/>
      <c r="C685" s="51"/>
      <c r="D685" s="51"/>
    </row>
    <row r="686" spans="2:4" ht="15.75" customHeight="1">
      <c r="B686" s="51"/>
      <c r="C686" s="51"/>
      <c r="D686" s="51"/>
    </row>
    <row r="687" spans="2:4" ht="15.75" customHeight="1">
      <c r="B687" s="51"/>
      <c r="C687" s="51"/>
      <c r="D687" s="51"/>
    </row>
    <row r="688" spans="2:4" ht="15.75" customHeight="1">
      <c r="B688" s="51"/>
      <c r="C688" s="51"/>
      <c r="D688" s="51"/>
    </row>
    <row r="689" spans="2:4" ht="15.75" customHeight="1">
      <c r="B689" s="51"/>
      <c r="C689" s="51"/>
      <c r="D689" s="51"/>
    </row>
    <row r="690" spans="2:4" ht="15.75" customHeight="1">
      <c r="B690" s="51"/>
      <c r="C690" s="51"/>
      <c r="D690" s="51"/>
    </row>
    <row r="691" spans="2:4" ht="15.75" customHeight="1">
      <c r="B691" s="51"/>
      <c r="C691" s="51"/>
      <c r="D691" s="51"/>
    </row>
    <row r="692" spans="2:4" ht="15.75" customHeight="1">
      <c r="B692" s="51"/>
      <c r="C692" s="51"/>
      <c r="D692" s="51"/>
    </row>
    <row r="693" spans="2:4" ht="15.75" customHeight="1">
      <c r="B693" s="51"/>
      <c r="C693" s="51"/>
      <c r="D693" s="51"/>
    </row>
    <row r="694" spans="2:4" ht="15.75" customHeight="1">
      <c r="B694" s="51"/>
      <c r="C694" s="51"/>
      <c r="D694" s="51"/>
    </row>
    <row r="695" spans="2:4" ht="15.75" customHeight="1">
      <c r="B695" s="51"/>
      <c r="C695" s="51"/>
      <c r="D695" s="51"/>
    </row>
    <row r="696" spans="2:4" ht="15.75" customHeight="1">
      <c r="B696" s="51"/>
      <c r="C696" s="51"/>
      <c r="D696" s="51"/>
    </row>
    <row r="697" spans="2:4" ht="15.75" customHeight="1">
      <c r="B697" s="51"/>
      <c r="C697" s="51"/>
      <c r="D697" s="51"/>
    </row>
    <row r="698" spans="2:4" ht="15.75" customHeight="1">
      <c r="B698" s="51"/>
      <c r="C698" s="51"/>
      <c r="D698" s="51"/>
    </row>
    <row r="699" spans="2:4" ht="15.75" customHeight="1">
      <c r="B699" s="51"/>
      <c r="C699" s="51"/>
      <c r="D699" s="51"/>
    </row>
    <row r="700" spans="2:4" ht="15.75" customHeight="1">
      <c r="B700" s="51"/>
      <c r="C700" s="51"/>
      <c r="D700" s="51"/>
    </row>
    <row r="701" spans="2:4" ht="15.75" customHeight="1">
      <c r="B701" s="51"/>
      <c r="C701" s="51"/>
      <c r="D701" s="51"/>
    </row>
    <row r="702" spans="2:4" ht="15.75" customHeight="1">
      <c r="B702" s="51"/>
      <c r="C702" s="51"/>
      <c r="D702" s="51"/>
    </row>
    <row r="703" spans="2:4" ht="15.75" customHeight="1">
      <c r="B703" s="51"/>
      <c r="C703" s="51"/>
      <c r="D703" s="51"/>
    </row>
    <row r="704" spans="2:4" ht="15.75" customHeight="1">
      <c r="B704" s="51"/>
      <c r="C704" s="51"/>
      <c r="D704" s="51"/>
    </row>
    <row r="705" spans="2:4" ht="15.75" customHeight="1">
      <c r="B705" s="51"/>
      <c r="C705" s="51"/>
      <c r="D705" s="51"/>
    </row>
    <row r="706" spans="2:4" ht="15.75" customHeight="1">
      <c r="B706" s="51"/>
      <c r="C706" s="51"/>
      <c r="D706" s="51"/>
    </row>
    <row r="707" spans="2:4" ht="15.75" customHeight="1">
      <c r="B707" s="51"/>
      <c r="C707" s="51"/>
      <c r="D707" s="51"/>
    </row>
    <row r="708" spans="2:4" ht="15.75" customHeight="1">
      <c r="B708" s="51"/>
      <c r="C708" s="51"/>
      <c r="D708" s="51"/>
    </row>
    <row r="709" spans="2:4" ht="15.75" customHeight="1">
      <c r="B709" s="51"/>
      <c r="C709" s="51"/>
      <c r="D709" s="51"/>
    </row>
    <row r="710" spans="2:4" ht="15.75" customHeight="1">
      <c r="B710" s="51"/>
      <c r="C710" s="51"/>
      <c r="D710" s="51"/>
    </row>
    <row r="711" spans="2:4" ht="15.75" customHeight="1">
      <c r="B711" s="51"/>
      <c r="C711" s="51"/>
      <c r="D711" s="51"/>
    </row>
    <row r="712" spans="2:4" ht="15.75" customHeight="1">
      <c r="B712" s="51"/>
      <c r="C712" s="51"/>
      <c r="D712" s="51"/>
    </row>
    <row r="713" spans="2:4" ht="15.75" customHeight="1">
      <c r="B713" s="51"/>
      <c r="C713" s="51"/>
      <c r="D713" s="51"/>
    </row>
    <row r="714" spans="2:4" ht="15.75" customHeight="1">
      <c r="B714" s="51"/>
      <c r="C714" s="51"/>
      <c r="D714" s="51"/>
    </row>
    <row r="715" spans="2:4" ht="15.75" customHeight="1">
      <c r="B715" s="51"/>
      <c r="C715" s="51"/>
      <c r="D715" s="51"/>
    </row>
    <row r="716" spans="2:4" ht="15.75" customHeight="1">
      <c r="B716" s="51"/>
      <c r="C716" s="51"/>
      <c r="D716" s="51"/>
    </row>
    <row r="717" spans="2:4" ht="15.75" customHeight="1">
      <c r="B717" s="51"/>
      <c r="C717" s="51"/>
      <c r="D717" s="51"/>
    </row>
    <row r="718" spans="2:4" ht="15.75" customHeight="1">
      <c r="B718" s="51"/>
      <c r="C718" s="51"/>
      <c r="D718" s="51"/>
    </row>
    <row r="719" spans="2:4" ht="15.75" customHeight="1">
      <c r="B719" s="51"/>
      <c r="C719" s="51"/>
      <c r="D719" s="51"/>
    </row>
    <row r="720" spans="2:4" ht="15.75" customHeight="1">
      <c r="B720" s="51"/>
      <c r="C720" s="51"/>
      <c r="D720" s="51"/>
    </row>
    <row r="721" spans="2:4" ht="15.75" customHeight="1">
      <c r="B721" s="51"/>
      <c r="C721" s="51"/>
      <c r="D721" s="51"/>
    </row>
    <row r="722" spans="2:4" ht="15.75" customHeight="1">
      <c r="B722" s="51"/>
      <c r="C722" s="51"/>
      <c r="D722" s="51"/>
    </row>
    <row r="723" spans="2:4" ht="15.75" customHeight="1">
      <c r="B723" s="51"/>
      <c r="C723" s="51"/>
      <c r="D723" s="51"/>
    </row>
    <row r="724" spans="2:4" ht="15.75" customHeight="1">
      <c r="B724" s="51"/>
      <c r="C724" s="51"/>
      <c r="D724" s="51"/>
    </row>
    <row r="725" spans="2:4" ht="15.75" customHeight="1">
      <c r="B725" s="51"/>
      <c r="C725" s="51"/>
      <c r="D725" s="51"/>
    </row>
    <row r="726" spans="2:4" ht="15.75" customHeight="1">
      <c r="B726" s="51"/>
      <c r="C726" s="51"/>
      <c r="D726" s="51"/>
    </row>
    <row r="727" spans="2:4" ht="15.75" customHeight="1">
      <c r="B727" s="51"/>
      <c r="C727" s="51"/>
      <c r="D727" s="51"/>
    </row>
    <row r="728" spans="2:4" ht="15.75" customHeight="1">
      <c r="B728" s="51"/>
      <c r="C728" s="51"/>
      <c r="D728" s="51"/>
    </row>
    <row r="729" spans="2:4" ht="15.75" customHeight="1">
      <c r="B729" s="51"/>
      <c r="C729" s="51"/>
      <c r="D729" s="51"/>
    </row>
    <row r="730" spans="2:4" ht="15.75" customHeight="1">
      <c r="B730" s="51"/>
      <c r="C730" s="51"/>
      <c r="D730" s="51"/>
    </row>
    <row r="731" spans="2:4" ht="15.75" customHeight="1">
      <c r="B731" s="51"/>
      <c r="C731" s="51"/>
      <c r="D731" s="51"/>
    </row>
    <row r="732" spans="2:4" ht="15.75" customHeight="1">
      <c r="B732" s="51"/>
      <c r="C732" s="51"/>
      <c r="D732" s="51"/>
    </row>
    <row r="733" spans="2:4" ht="15.75" customHeight="1">
      <c r="B733" s="51"/>
      <c r="C733" s="51"/>
      <c r="D733" s="51"/>
    </row>
    <row r="734" spans="2:4" ht="15.75" customHeight="1">
      <c r="B734" s="51"/>
      <c r="C734" s="51"/>
      <c r="D734" s="51"/>
    </row>
    <row r="735" spans="2:4" ht="15.75" customHeight="1">
      <c r="B735" s="51"/>
      <c r="C735" s="51"/>
      <c r="D735" s="51"/>
    </row>
    <row r="736" spans="2:4" ht="15.75" customHeight="1">
      <c r="B736" s="51"/>
      <c r="C736" s="51"/>
      <c r="D736" s="51"/>
    </row>
    <row r="737" spans="2:4" ht="15.75" customHeight="1">
      <c r="B737" s="51"/>
      <c r="C737" s="51"/>
      <c r="D737" s="51"/>
    </row>
    <row r="738" spans="2:4" ht="15.75" customHeight="1">
      <c r="B738" s="51"/>
      <c r="C738" s="51"/>
      <c r="D738" s="51"/>
    </row>
    <row r="739" spans="2:4" ht="15.75" customHeight="1">
      <c r="B739" s="51"/>
      <c r="C739" s="51"/>
      <c r="D739" s="51"/>
    </row>
    <row r="740" spans="2:4" ht="15.75" customHeight="1">
      <c r="B740" s="51"/>
      <c r="C740" s="51"/>
      <c r="D740" s="51"/>
    </row>
    <row r="741" spans="2:4" ht="15.75" customHeight="1">
      <c r="B741" s="51"/>
      <c r="C741" s="51"/>
      <c r="D741" s="51"/>
    </row>
    <row r="742" spans="2:4" ht="15.75" customHeight="1">
      <c r="B742" s="51"/>
      <c r="C742" s="51"/>
      <c r="D742" s="51"/>
    </row>
    <row r="743" spans="2:4" ht="15.75" customHeight="1">
      <c r="B743" s="51"/>
      <c r="C743" s="51"/>
      <c r="D743" s="51"/>
    </row>
    <row r="744" spans="2:4" ht="15.75" customHeight="1">
      <c r="B744" s="51"/>
      <c r="C744" s="51"/>
      <c r="D744" s="51"/>
    </row>
    <row r="745" spans="2:4" ht="15.75" customHeight="1">
      <c r="B745" s="51"/>
      <c r="C745" s="51"/>
      <c r="D745" s="51"/>
    </row>
    <row r="746" spans="2:4" ht="15.75" customHeight="1">
      <c r="B746" s="51"/>
      <c r="C746" s="51"/>
      <c r="D746" s="51"/>
    </row>
    <row r="747" spans="2:4" ht="15.75" customHeight="1">
      <c r="B747" s="51"/>
      <c r="C747" s="51"/>
      <c r="D747" s="51"/>
    </row>
    <row r="748" spans="2:4" ht="15.75" customHeight="1">
      <c r="B748" s="51"/>
      <c r="C748" s="51"/>
      <c r="D748" s="51"/>
    </row>
    <row r="749" spans="2:4" ht="15.75" customHeight="1">
      <c r="B749" s="51"/>
      <c r="C749" s="51"/>
      <c r="D749" s="51"/>
    </row>
    <row r="750" spans="2:4" ht="15.75" customHeight="1">
      <c r="B750" s="51"/>
      <c r="C750" s="51"/>
      <c r="D750" s="51"/>
    </row>
    <row r="751" spans="2:4" ht="15.75" customHeight="1">
      <c r="B751" s="51"/>
      <c r="C751" s="51"/>
      <c r="D751" s="51"/>
    </row>
    <row r="752" spans="2:4" ht="15.75" customHeight="1">
      <c r="B752" s="51"/>
      <c r="C752" s="51"/>
      <c r="D752" s="51"/>
    </row>
    <row r="753" spans="2:4" ht="15.75" customHeight="1">
      <c r="B753" s="51"/>
      <c r="C753" s="51"/>
      <c r="D753" s="51"/>
    </row>
    <row r="754" spans="2:4" ht="15.75" customHeight="1">
      <c r="B754" s="51"/>
      <c r="C754" s="51"/>
      <c r="D754" s="51"/>
    </row>
    <row r="755" spans="2:4" ht="15.75" customHeight="1">
      <c r="B755" s="51"/>
      <c r="C755" s="51"/>
      <c r="D755" s="51"/>
    </row>
    <row r="756" spans="2:4" ht="15.75" customHeight="1">
      <c r="B756" s="51"/>
      <c r="C756" s="51"/>
      <c r="D756" s="51"/>
    </row>
    <row r="757" spans="2:4" ht="15.75" customHeight="1">
      <c r="B757" s="51"/>
      <c r="C757" s="51"/>
      <c r="D757" s="51"/>
    </row>
    <row r="758" spans="2:4" ht="15.75" customHeight="1">
      <c r="B758" s="51"/>
      <c r="C758" s="51"/>
      <c r="D758" s="51"/>
    </row>
    <row r="759" spans="2:4" ht="15.75" customHeight="1">
      <c r="B759" s="51"/>
      <c r="C759" s="51"/>
      <c r="D759" s="51"/>
    </row>
    <row r="760" spans="2:4" ht="15.75" customHeight="1">
      <c r="B760" s="51"/>
      <c r="C760" s="51"/>
      <c r="D760" s="51"/>
    </row>
    <row r="761" spans="2:4" ht="15.75" customHeight="1">
      <c r="B761" s="51"/>
      <c r="C761" s="51"/>
      <c r="D761" s="51"/>
    </row>
    <row r="762" spans="2:4" ht="15.75" customHeight="1">
      <c r="B762" s="51"/>
      <c r="C762" s="51"/>
      <c r="D762" s="51"/>
    </row>
    <row r="763" spans="2:4" ht="15.75" customHeight="1">
      <c r="B763" s="51"/>
      <c r="C763" s="51"/>
      <c r="D763" s="51"/>
    </row>
    <row r="764" spans="2:4" ht="15.75" customHeight="1">
      <c r="B764" s="51"/>
      <c r="C764" s="51"/>
      <c r="D764" s="51"/>
    </row>
    <row r="765" spans="2:4" ht="15.75" customHeight="1">
      <c r="B765" s="51"/>
      <c r="C765" s="51"/>
      <c r="D765" s="51"/>
    </row>
    <row r="766" spans="2:4" ht="15.75" customHeight="1">
      <c r="B766" s="51"/>
      <c r="C766" s="51"/>
      <c r="D766" s="51"/>
    </row>
    <row r="767" spans="2:4" ht="15.75" customHeight="1">
      <c r="B767" s="51"/>
      <c r="C767" s="51"/>
      <c r="D767" s="51"/>
    </row>
    <row r="768" spans="2:4" ht="15.75" customHeight="1">
      <c r="B768" s="51"/>
      <c r="C768" s="51"/>
      <c r="D768" s="51"/>
    </row>
    <row r="769" spans="2:4" ht="15.75" customHeight="1">
      <c r="B769" s="51"/>
      <c r="C769" s="51"/>
      <c r="D769" s="51"/>
    </row>
    <row r="770" spans="2:4" ht="15.75" customHeight="1">
      <c r="B770" s="51"/>
      <c r="C770" s="51"/>
      <c r="D770" s="51"/>
    </row>
    <row r="771" spans="2:4" ht="15.75" customHeight="1">
      <c r="B771" s="51"/>
      <c r="C771" s="51"/>
      <c r="D771" s="51"/>
    </row>
    <row r="772" spans="2:4" ht="15.75" customHeight="1">
      <c r="B772" s="51"/>
      <c r="C772" s="51"/>
      <c r="D772" s="51"/>
    </row>
    <row r="773" spans="2:4" ht="15.75" customHeight="1">
      <c r="B773" s="51"/>
      <c r="C773" s="51"/>
      <c r="D773" s="51"/>
    </row>
    <row r="774" spans="2:4" ht="15.75" customHeight="1">
      <c r="B774" s="51"/>
      <c r="C774" s="51"/>
      <c r="D774" s="51"/>
    </row>
    <row r="775" spans="2:4" ht="15.75" customHeight="1">
      <c r="B775" s="51"/>
      <c r="C775" s="51"/>
      <c r="D775" s="51"/>
    </row>
    <row r="776" spans="2:4" ht="15.75" customHeight="1">
      <c r="B776" s="51"/>
      <c r="C776" s="51"/>
      <c r="D776" s="51"/>
    </row>
    <row r="777" spans="2:4" ht="15.75" customHeight="1">
      <c r="B777" s="51"/>
      <c r="C777" s="51"/>
      <c r="D777" s="51"/>
    </row>
    <row r="778" spans="2:4" ht="15.75" customHeight="1">
      <c r="B778" s="51"/>
      <c r="C778" s="51"/>
      <c r="D778" s="51"/>
    </row>
    <row r="779" spans="2:4" ht="15.75" customHeight="1">
      <c r="B779" s="51"/>
      <c r="C779" s="51"/>
      <c r="D779" s="51"/>
    </row>
    <row r="780" spans="2:4" ht="15.75" customHeight="1">
      <c r="B780" s="51"/>
      <c r="C780" s="51"/>
      <c r="D780" s="51"/>
    </row>
    <row r="781" spans="2:4" ht="15.75" customHeight="1">
      <c r="B781" s="51"/>
      <c r="C781" s="51"/>
      <c r="D781" s="51"/>
    </row>
    <row r="782" spans="2:4" ht="15.75" customHeight="1">
      <c r="B782" s="51"/>
      <c r="C782" s="51"/>
      <c r="D782" s="51"/>
    </row>
    <row r="783" spans="2:4" ht="15.75" customHeight="1">
      <c r="B783" s="51"/>
      <c r="C783" s="51"/>
      <c r="D783" s="51"/>
    </row>
    <row r="784" spans="2:4" ht="15.75" customHeight="1">
      <c r="B784" s="51"/>
      <c r="C784" s="51"/>
      <c r="D784" s="51"/>
    </row>
    <row r="785" spans="2:4" ht="15.75" customHeight="1">
      <c r="B785" s="51"/>
      <c r="C785" s="51"/>
      <c r="D785" s="51"/>
    </row>
    <row r="786" spans="2:4" ht="15.75" customHeight="1">
      <c r="B786" s="51"/>
      <c r="C786" s="51"/>
      <c r="D786" s="51"/>
    </row>
    <row r="787" spans="2:4" ht="15.75" customHeight="1">
      <c r="B787" s="51"/>
      <c r="C787" s="51"/>
      <c r="D787" s="51"/>
    </row>
    <row r="788" spans="2:4" ht="15.75" customHeight="1">
      <c r="B788" s="51"/>
      <c r="C788" s="51"/>
      <c r="D788" s="51"/>
    </row>
    <row r="789" spans="2:4" ht="15.75" customHeight="1">
      <c r="B789" s="51"/>
      <c r="C789" s="51"/>
      <c r="D789" s="51"/>
    </row>
    <row r="790" spans="2:4" ht="15.75" customHeight="1">
      <c r="B790" s="51"/>
      <c r="C790" s="51"/>
      <c r="D790" s="51"/>
    </row>
    <row r="791" spans="2:4" ht="15.75" customHeight="1">
      <c r="B791" s="51"/>
      <c r="C791" s="51"/>
      <c r="D791" s="51"/>
    </row>
    <row r="792" spans="2:4" ht="15.75" customHeight="1">
      <c r="B792" s="51"/>
      <c r="C792" s="51"/>
      <c r="D792" s="51"/>
    </row>
    <row r="793" spans="2:4" ht="15.75" customHeight="1">
      <c r="B793" s="51"/>
      <c r="C793" s="51"/>
      <c r="D793" s="51"/>
    </row>
    <row r="794" spans="2:4" ht="15.75" customHeight="1">
      <c r="B794" s="51"/>
      <c r="C794" s="51"/>
      <c r="D794" s="51"/>
    </row>
    <row r="795" spans="2:4" ht="15.75" customHeight="1">
      <c r="B795" s="51"/>
      <c r="C795" s="51"/>
      <c r="D795" s="51"/>
    </row>
    <row r="796" spans="2:4" ht="15.75" customHeight="1">
      <c r="B796" s="51"/>
      <c r="C796" s="51"/>
      <c r="D796" s="51"/>
    </row>
    <row r="797" spans="2:4" ht="15.75" customHeight="1">
      <c r="B797" s="51"/>
      <c r="C797" s="51"/>
      <c r="D797" s="51"/>
    </row>
    <row r="798" spans="2:4" ht="15.75" customHeight="1">
      <c r="B798" s="51"/>
      <c r="C798" s="51"/>
      <c r="D798" s="51"/>
    </row>
    <row r="799" spans="2:4" ht="15.75" customHeight="1">
      <c r="B799" s="51"/>
      <c r="C799" s="51"/>
      <c r="D799" s="51"/>
    </row>
    <row r="800" spans="2:4" ht="15.75" customHeight="1">
      <c r="B800" s="51"/>
      <c r="C800" s="51"/>
      <c r="D800" s="51"/>
    </row>
    <row r="801" spans="2:4" ht="15.75" customHeight="1">
      <c r="B801" s="51"/>
      <c r="C801" s="51"/>
      <c r="D801" s="51"/>
    </row>
    <row r="802" spans="2:4" ht="15.75" customHeight="1">
      <c r="B802" s="51"/>
      <c r="C802" s="51"/>
      <c r="D802" s="51"/>
    </row>
    <row r="803" spans="2:4" ht="15.75" customHeight="1">
      <c r="B803" s="51"/>
      <c r="C803" s="51"/>
      <c r="D803" s="51"/>
    </row>
    <row r="804" spans="2:4" ht="15.75" customHeight="1">
      <c r="B804" s="51"/>
      <c r="C804" s="51"/>
      <c r="D804" s="51"/>
    </row>
    <row r="805" spans="2:4" ht="15.75" customHeight="1">
      <c r="B805" s="51"/>
      <c r="C805" s="51"/>
      <c r="D805" s="51"/>
    </row>
    <row r="806" spans="2:4" ht="15.75" customHeight="1">
      <c r="B806" s="51"/>
      <c r="C806" s="51"/>
      <c r="D806" s="51"/>
    </row>
    <row r="807" spans="2:4" ht="15.75" customHeight="1">
      <c r="B807" s="51"/>
      <c r="C807" s="51"/>
      <c r="D807" s="51"/>
    </row>
    <row r="808" spans="2:4" ht="15.75" customHeight="1">
      <c r="B808" s="51"/>
      <c r="C808" s="51"/>
      <c r="D808" s="51"/>
    </row>
    <row r="809" spans="2:4" ht="15.75" customHeight="1">
      <c r="B809" s="51"/>
      <c r="C809" s="51"/>
      <c r="D809" s="51"/>
    </row>
    <row r="810" spans="2:4" ht="15.75" customHeight="1">
      <c r="B810" s="51"/>
      <c r="C810" s="51"/>
      <c r="D810" s="51"/>
    </row>
    <row r="811" spans="2:4" ht="15.75" customHeight="1">
      <c r="B811" s="51"/>
      <c r="C811" s="51"/>
      <c r="D811" s="51"/>
    </row>
    <row r="812" spans="2:4" ht="15.75" customHeight="1">
      <c r="B812" s="51"/>
      <c r="C812" s="51"/>
      <c r="D812" s="51"/>
    </row>
    <row r="813" spans="2:4" ht="15.75" customHeight="1">
      <c r="B813" s="51"/>
      <c r="C813" s="51"/>
      <c r="D813" s="51"/>
    </row>
    <row r="814" spans="2:4" ht="15.75" customHeight="1">
      <c r="B814" s="51"/>
      <c r="C814" s="51"/>
      <c r="D814" s="51"/>
    </row>
    <row r="815" spans="2:4" ht="15.75" customHeight="1">
      <c r="B815" s="51"/>
      <c r="C815" s="51"/>
      <c r="D815" s="51"/>
    </row>
    <row r="816" spans="2:4" ht="15.75" customHeight="1">
      <c r="B816" s="51"/>
      <c r="C816" s="51"/>
      <c r="D816" s="51"/>
    </row>
    <row r="817" spans="2:4" ht="15.75" customHeight="1">
      <c r="B817" s="51"/>
      <c r="C817" s="51"/>
      <c r="D817" s="51"/>
    </row>
    <row r="818" spans="2:4" ht="15.75" customHeight="1">
      <c r="B818" s="51"/>
      <c r="C818" s="51"/>
      <c r="D818" s="51"/>
    </row>
    <row r="819" spans="2:4" ht="15.75" customHeight="1">
      <c r="B819" s="51"/>
      <c r="C819" s="51"/>
      <c r="D819" s="51"/>
    </row>
    <row r="820" spans="2:4" ht="15.75" customHeight="1">
      <c r="B820" s="51"/>
      <c r="C820" s="51"/>
      <c r="D820" s="51"/>
    </row>
    <row r="821" spans="2:4" ht="15.75" customHeight="1">
      <c r="B821" s="51"/>
      <c r="C821" s="51"/>
      <c r="D821" s="51"/>
    </row>
    <row r="822" spans="2:4" ht="15.75" customHeight="1">
      <c r="B822" s="51"/>
      <c r="C822" s="51"/>
      <c r="D822" s="51"/>
    </row>
    <row r="823" spans="2:4" ht="15.75" customHeight="1">
      <c r="B823" s="51"/>
      <c r="C823" s="51"/>
      <c r="D823" s="51"/>
    </row>
    <row r="824" spans="2:4" ht="15.75" customHeight="1">
      <c r="B824" s="51"/>
      <c r="C824" s="51"/>
      <c r="D824" s="51"/>
    </row>
    <row r="825" spans="2:4" ht="15.75" customHeight="1">
      <c r="B825" s="51"/>
      <c r="C825" s="51"/>
      <c r="D825" s="51"/>
    </row>
    <row r="826" spans="2:4" ht="15.75" customHeight="1">
      <c r="B826" s="51"/>
      <c r="C826" s="51"/>
      <c r="D826" s="51"/>
    </row>
    <row r="827" spans="2:4" ht="15.75" customHeight="1">
      <c r="B827" s="51"/>
      <c r="C827" s="51"/>
      <c r="D827" s="51"/>
    </row>
    <row r="828" spans="2:4" ht="15.75" customHeight="1">
      <c r="B828" s="51"/>
      <c r="C828" s="51"/>
      <c r="D828" s="51"/>
    </row>
    <row r="829" spans="2:4" ht="15.75" customHeight="1">
      <c r="B829" s="51"/>
      <c r="C829" s="51"/>
      <c r="D829" s="51"/>
    </row>
    <row r="830" spans="2:4" ht="15.75" customHeight="1">
      <c r="B830" s="51"/>
      <c r="C830" s="51"/>
      <c r="D830" s="51"/>
    </row>
    <row r="831" spans="2:4" ht="15.75" customHeight="1">
      <c r="B831" s="51"/>
      <c r="C831" s="51"/>
      <c r="D831" s="51"/>
    </row>
    <row r="832" spans="2:4" ht="15.75" customHeight="1">
      <c r="B832" s="51"/>
      <c r="C832" s="51"/>
      <c r="D832" s="51"/>
    </row>
    <row r="833" spans="2:4" ht="15.75" customHeight="1">
      <c r="B833" s="51"/>
      <c r="C833" s="51"/>
      <c r="D833" s="51"/>
    </row>
    <row r="834" spans="2:4" ht="15.75" customHeight="1">
      <c r="B834" s="51"/>
      <c r="C834" s="51"/>
      <c r="D834" s="51"/>
    </row>
    <row r="835" spans="2:4" ht="15.75" customHeight="1">
      <c r="B835" s="51"/>
      <c r="C835" s="51"/>
      <c r="D835" s="51"/>
    </row>
    <row r="836" spans="2:4" ht="15.75" customHeight="1">
      <c r="B836" s="51"/>
      <c r="C836" s="51"/>
      <c r="D836" s="51"/>
    </row>
    <row r="837" spans="2:4" ht="15.75" customHeight="1">
      <c r="B837" s="51"/>
      <c r="C837" s="51"/>
      <c r="D837" s="51"/>
    </row>
    <row r="838" spans="2:4" ht="15.75" customHeight="1">
      <c r="B838" s="51"/>
      <c r="C838" s="51"/>
      <c r="D838" s="51"/>
    </row>
    <row r="839" spans="2:4" ht="15.75" customHeight="1">
      <c r="B839" s="51"/>
      <c r="C839" s="51"/>
      <c r="D839" s="51"/>
    </row>
    <row r="840" spans="2:4" ht="15.75" customHeight="1">
      <c r="B840" s="51"/>
      <c r="C840" s="51"/>
      <c r="D840" s="51"/>
    </row>
    <row r="841" spans="2:4" ht="15.75" customHeight="1">
      <c r="B841" s="51"/>
      <c r="C841" s="51"/>
      <c r="D841" s="51"/>
    </row>
    <row r="842" spans="2:4" ht="15.75" customHeight="1">
      <c r="B842" s="51"/>
      <c r="C842" s="51"/>
      <c r="D842" s="51"/>
    </row>
    <row r="843" spans="2:4" ht="15.75" customHeight="1">
      <c r="B843" s="51"/>
      <c r="C843" s="51"/>
      <c r="D843" s="51"/>
    </row>
    <row r="844" spans="2:4" ht="15.75" customHeight="1">
      <c r="B844" s="51"/>
      <c r="C844" s="51"/>
      <c r="D844" s="51"/>
    </row>
    <row r="845" spans="2:4" ht="15.75" customHeight="1">
      <c r="B845" s="51"/>
      <c r="C845" s="51"/>
      <c r="D845" s="51"/>
    </row>
    <row r="846" spans="2:4" ht="15.75" customHeight="1">
      <c r="B846" s="51"/>
      <c r="C846" s="51"/>
      <c r="D846" s="51"/>
    </row>
    <row r="847" spans="2:4" ht="15.75" customHeight="1">
      <c r="B847" s="51"/>
      <c r="C847" s="51"/>
      <c r="D847" s="51"/>
    </row>
    <row r="848" spans="2:4" ht="15.75" customHeight="1">
      <c r="B848" s="51"/>
      <c r="C848" s="51"/>
      <c r="D848" s="51"/>
    </row>
    <row r="849" spans="2:4" ht="15.75" customHeight="1">
      <c r="B849" s="51"/>
      <c r="C849" s="51"/>
      <c r="D849" s="51"/>
    </row>
    <row r="850" spans="2:4" ht="15.75" customHeight="1">
      <c r="B850" s="51"/>
      <c r="C850" s="51"/>
      <c r="D850" s="51"/>
    </row>
    <row r="851" spans="2:4" ht="15.75" customHeight="1">
      <c r="B851" s="51"/>
      <c r="C851" s="51"/>
      <c r="D851" s="51"/>
    </row>
    <row r="852" spans="2:4" ht="15.75" customHeight="1">
      <c r="B852" s="51"/>
      <c r="C852" s="51"/>
      <c r="D852" s="51"/>
    </row>
    <row r="853" spans="2:4" ht="15.75" customHeight="1">
      <c r="B853" s="51"/>
      <c r="C853" s="51"/>
      <c r="D853" s="51"/>
    </row>
    <row r="854" spans="2:4" ht="15.75" customHeight="1">
      <c r="B854" s="51"/>
      <c r="C854" s="51"/>
      <c r="D854" s="51"/>
    </row>
    <row r="855" spans="2:4" ht="15.75" customHeight="1">
      <c r="B855" s="51"/>
      <c r="C855" s="51"/>
      <c r="D855" s="51"/>
    </row>
    <row r="856" spans="2:4" ht="15.75" customHeight="1">
      <c r="B856" s="51"/>
      <c r="C856" s="51"/>
      <c r="D856" s="51"/>
    </row>
    <row r="857" spans="2:4" ht="15.75" customHeight="1">
      <c r="B857" s="51"/>
      <c r="C857" s="51"/>
      <c r="D857" s="51"/>
    </row>
    <row r="858" spans="2:4" ht="15.75" customHeight="1">
      <c r="B858" s="51"/>
      <c r="C858" s="51"/>
      <c r="D858" s="51"/>
    </row>
    <row r="859" spans="2:4" ht="15.75" customHeight="1">
      <c r="B859" s="51"/>
      <c r="C859" s="51"/>
      <c r="D859" s="51"/>
    </row>
    <row r="860" spans="2:4" ht="15.75" customHeight="1">
      <c r="B860" s="51"/>
      <c r="C860" s="51"/>
      <c r="D860" s="51"/>
    </row>
    <row r="861" spans="2:4" ht="15.75" customHeight="1">
      <c r="B861" s="51"/>
      <c r="C861" s="51"/>
      <c r="D861" s="51"/>
    </row>
    <row r="862" spans="2:4" ht="15.75" customHeight="1">
      <c r="B862" s="51"/>
      <c r="C862" s="51"/>
      <c r="D862" s="51"/>
    </row>
    <row r="863" spans="2:4" ht="15.75" customHeight="1">
      <c r="B863" s="51"/>
      <c r="C863" s="51"/>
      <c r="D863" s="51"/>
    </row>
    <row r="864" spans="2:4" ht="15.75" customHeight="1">
      <c r="B864" s="51"/>
      <c r="C864" s="51"/>
      <c r="D864" s="51"/>
    </row>
    <row r="865" spans="2:4" ht="15.75" customHeight="1">
      <c r="B865" s="51"/>
      <c r="C865" s="51"/>
      <c r="D865" s="51"/>
    </row>
    <row r="866" spans="2:4" ht="15.75" customHeight="1">
      <c r="B866" s="51"/>
      <c r="C866" s="51"/>
      <c r="D866" s="51"/>
    </row>
    <row r="867" spans="2:4" ht="15.75" customHeight="1">
      <c r="B867" s="51"/>
      <c r="C867" s="51"/>
      <c r="D867" s="51"/>
    </row>
    <row r="868" spans="2:4" ht="15.75" customHeight="1">
      <c r="B868" s="51"/>
      <c r="C868" s="51"/>
      <c r="D868" s="51"/>
    </row>
    <row r="869" spans="2:4" ht="15.75" customHeight="1">
      <c r="B869" s="51"/>
      <c r="C869" s="51"/>
      <c r="D869" s="51"/>
    </row>
    <row r="870" spans="2:4" ht="15.75" customHeight="1">
      <c r="B870" s="51"/>
      <c r="C870" s="51"/>
      <c r="D870" s="51"/>
    </row>
    <row r="871" spans="2:4" ht="15.75" customHeight="1">
      <c r="B871" s="51"/>
      <c r="C871" s="51"/>
      <c r="D871" s="51"/>
    </row>
    <row r="872" spans="2:4" ht="15.75" customHeight="1">
      <c r="B872" s="51"/>
      <c r="C872" s="51"/>
      <c r="D872" s="51"/>
    </row>
    <row r="873" spans="2:4" ht="15.75" customHeight="1">
      <c r="B873" s="51"/>
      <c r="C873" s="51"/>
      <c r="D873" s="51"/>
    </row>
    <row r="874" spans="2:4" ht="15.75" customHeight="1">
      <c r="B874" s="51"/>
      <c r="C874" s="51"/>
      <c r="D874" s="51"/>
    </row>
    <row r="875" spans="2:4" ht="15.75" customHeight="1">
      <c r="B875" s="51"/>
      <c r="C875" s="51"/>
      <c r="D875" s="51"/>
    </row>
    <row r="876" spans="2:4" ht="15.75" customHeight="1">
      <c r="B876" s="51"/>
      <c r="C876" s="51"/>
      <c r="D876" s="51"/>
    </row>
    <row r="877" spans="2:4" ht="15.75" customHeight="1">
      <c r="B877" s="51"/>
      <c r="C877" s="51"/>
      <c r="D877" s="51"/>
    </row>
    <row r="878" spans="2:4" ht="15.75" customHeight="1">
      <c r="B878" s="51"/>
      <c r="C878" s="51"/>
      <c r="D878" s="51"/>
    </row>
    <row r="879" spans="2:4" ht="15.75" customHeight="1">
      <c r="B879" s="51"/>
      <c r="C879" s="51"/>
      <c r="D879" s="51"/>
    </row>
    <row r="880" spans="2:4" ht="15.75" customHeight="1">
      <c r="B880" s="51"/>
      <c r="C880" s="51"/>
      <c r="D880" s="51"/>
    </row>
    <row r="881" spans="2:4" ht="15.75" customHeight="1">
      <c r="B881" s="51"/>
      <c r="C881" s="51"/>
      <c r="D881" s="51"/>
    </row>
    <row r="882" spans="2:4" ht="15.75" customHeight="1">
      <c r="B882" s="51"/>
      <c r="C882" s="51"/>
      <c r="D882" s="51"/>
    </row>
    <row r="883" spans="2:4" ht="15.75" customHeight="1">
      <c r="B883" s="51"/>
      <c r="C883" s="51"/>
      <c r="D883" s="51"/>
    </row>
    <row r="884" spans="2:4" ht="15.75" customHeight="1">
      <c r="B884" s="51"/>
      <c r="C884" s="51"/>
      <c r="D884" s="51"/>
    </row>
    <row r="885" spans="2:4" ht="15.75" customHeight="1">
      <c r="B885" s="51"/>
      <c r="C885" s="51"/>
      <c r="D885" s="51"/>
    </row>
    <row r="886" spans="2:4" ht="15.75" customHeight="1">
      <c r="B886" s="51"/>
      <c r="C886" s="51"/>
      <c r="D886" s="51"/>
    </row>
    <row r="887" spans="2:4" ht="15.75" customHeight="1">
      <c r="B887" s="51"/>
      <c r="C887" s="51"/>
      <c r="D887" s="51"/>
    </row>
    <row r="888" spans="2:4" ht="15.75" customHeight="1">
      <c r="B888" s="51"/>
      <c r="C888" s="51"/>
      <c r="D888" s="51"/>
    </row>
    <row r="889" spans="2:4" ht="15.75" customHeight="1">
      <c r="B889" s="51"/>
      <c r="C889" s="51"/>
      <c r="D889" s="51"/>
    </row>
    <row r="890" spans="2:4" ht="15.75" customHeight="1">
      <c r="B890" s="51"/>
      <c r="C890" s="51"/>
      <c r="D890" s="51"/>
    </row>
    <row r="891" spans="2:4" ht="15.75" customHeight="1">
      <c r="B891" s="51"/>
      <c r="C891" s="51"/>
      <c r="D891" s="51"/>
    </row>
    <row r="892" spans="2:4" ht="15.75" customHeight="1">
      <c r="B892" s="51"/>
      <c r="C892" s="51"/>
      <c r="D892" s="51"/>
    </row>
    <row r="893" spans="2:4" ht="15.75" customHeight="1">
      <c r="B893" s="51"/>
      <c r="C893" s="51"/>
      <c r="D893" s="51"/>
    </row>
    <row r="894" spans="2:4" ht="15.75" customHeight="1">
      <c r="B894" s="51"/>
      <c r="C894" s="51"/>
      <c r="D894" s="51"/>
    </row>
    <row r="895" spans="2:4" ht="15.75" customHeight="1">
      <c r="B895" s="51"/>
      <c r="C895" s="51"/>
      <c r="D895" s="51"/>
    </row>
    <row r="896" spans="2:4" ht="15.75" customHeight="1">
      <c r="B896" s="51"/>
      <c r="C896" s="51"/>
      <c r="D896" s="51"/>
    </row>
    <row r="897" spans="2:4" ht="15.75" customHeight="1">
      <c r="B897" s="51"/>
      <c r="C897" s="51"/>
      <c r="D897" s="51"/>
    </row>
    <row r="898" spans="2:4" ht="15.75" customHeight="1">
      <c r="B898" s="51"/>
      <c r="C898" s="51"/>
      <c r="D898" s="51"/>
    </row>
    <row r="899" spans="2:4" ht="15.75" customHeight="1">
      <c r="B899" s="51"/>
      <c r="C899" s="51"/>
      <c r="D899" s="51"/>
    </row>
    <row r="900" spans="2:4" ht="15.75" customHeight="1">
      <c r="B900" s="51"/>
      <c r="C900" s="51"/>
      <c r="D900" s="51"/>
    </row>
    <row r="901" spans="2:4" ht="15.75" customHeight="1">
      <c r="B901" s="51"/>
      <c r="C901" s="51"/>
      <c r="D901" s="51"/>
    </row>
    <row r="902" spans="2:4" ht="15.75" customHeight="1">
      <c r="B902" s="51"/>
      <c r="C902" s="51"/>
      <c r="D902" s="51"/>
    </row>
    <row r="903" spans="2:4" ht="15.75" customHeight="1">
      <c r="B903" s="51"/>
      <c r="C903" s="51"/>
      <c r="D903" s="51"/>
    </row>
    <row r="904" spans="2:4" ht="15.75" customHeight="1">
      <c r="B904" s="51"/>
      <c r="C904" s="51"/>
      <c r="D904" s="51"/>
    </row>
    <row r="905" spans="2:4" ht="15.75" customHeight="1">
      <c r="B905" s="51"/>
      <c r="C905" s="51"/>
      <c r="D905" s="51"/>
    </row>
    <row r="906" spans="2:4" ht="15.75" customHeight="1">
      <c r="B906" s="51"/>
      <c r="C906" s="51"/>
      <c r="D906" s="51"/>
    </row>
    <row r="907" spans="2:4" ht="15.75" customHeight="1">
      <c r="B907" s="51"/>
      <c r="C907" s="51"/>
      <c r="D907" s="51"/>
    </row>
    <row r="908" spans="2:4" ht="15.75" customHeight="1">
      <c r="B908" s="51"/>
      <c r="C908" s="51"/>
      <c r="D908" s="51"/>
    </row>
    <row r="909" spans="2:4" ht="15.75" customHeight="1">
      <c r="B909" s="51"/>
      <c r="C909" s="51"/>
      <c r="D909" s="51"/>
    </row>
    <row r="910" spans="2:4" ht="15.75" customHeight="1">
      <c r="B910" s="51"/>
      <c r="C910" s="51"/>
      <c r="D910" s="51"/>
    </row>
    <row r="911" spans="2:4" ht="15.75" customHeight="1">
      <c r="B911" s="51"/>
      <c r="C911" s="51"/>
      <c r="D911" s="51"/>
    </row>
    <row r="912" spans="2:4" ht="15.75" customHeight="1">
      <c r="B912" s="51"/>
      <c r="C912" s="51"/>
      <c r="D912" s="51"/>
    </row>
    <row r="913" spans="2:4" ht="15.75" customHeight="1">
      <c r="B913" s="51"/>
      <c r="C913" s="51"/>
      <c r="D913" s="51"/>
    </row>
    <row r="914" spans="2:4" ht="15.75" customHeight="1">
      <c r="B914" s="51"/>
      <c r="C914" s="51"/>
      <c r="D914" s="51"/>
    </row>
    <row r="915" spans="2:4" ht="15.75" customHeight="1">
      <c r="B915" s="51"/>
      <c r="C915" s="51"/>
      <c r="D915" s="51"/>
    </row>
    <row r="916" spans="2:4" ht="15.75" customHeight="1">
      <c r="B916" s="51"/>
      <c r="C916" s="51"/>
      <c r="D916" s="51"/>
    </row>
    <row r="917" spans="2:4" ht="15.75" customHeight="1">
      <c r="B917" s="51"/>
      <c r="C917" s="51"/>
      <c r="D917" s="51"/>
    </row>
    <row r="918" spans="2:4" ht="15.75" customHeight="1">
      <c r="B918" s="51"/>
      <c r="C918" s="51"/>
      <c r="D918" s="51"/>
    </row>
    <row r="919" spans="2:4" ht="15.75" customHeight="1">
      <c r="B919" s="51"/>
      <c r="C919" s="51"/>
      <c r="D919" s="51"/>
    </row>
    <row r="920" spans="2:4" ht="15.75" customHeight="1">
      <c r="B920" s="51"/>
      <c r="C920" s="51"/>
      <c r="D920" s="51"/>
    </row>
    <row r="921" spans="2:4" ht="15.75" customHeight="1">
      <c r="B921" s="51"/>
      <c r="C921" s="51"/>
      <c r="D921" s="51"/>
    </row>
    <row r="922" spans="2:4" ht="15.75" customHeight="1">
      <c r="B922" s="51"/>
      <c r="C922" s="51"/>
      <c r="D922" s="51"/>
    </row>
    <row r="923" spans="2:4" ht="15.75" customHeight="1">
      <c r="B923" s="51"/>
      <c r="C923" s="51"/>
      <c r="D923" s="51"/>
    </row>
    <row r="924" spans="2:4" ht="15.75" customHeight="1">
      <c r="B924" s="51"/>
      <c r="C924" s="51"/>
      <c r="D924" s="51"/>
    </row>
    <row r="925" spans="2:4" ht="15.75" customHeight="1">
      <c r="B925" s="51"/>
      <c r="C925" s="51"/>
      <c r="D925" s="51"/>
    </row>
    <row r="926" spans="2:4" ht="15.75" customHeight="1">
      <c r="B926" s="51"/>
      <c r="C926" s="51"/>
      <c r="D926" s="51"/>
    </row>
    <row r="927" spans="2:4" ht="15.75" customHeight="1">
      <c r="B927" s="51"/>
      <c r="C927" s="51"/>
      <c r="D927" s="51"/>
    </row>
    <row r="928" spans="2:4" ht="15.75" customHeight="1">
      <c r="B928" s="51"/>
      <c r="C928" s="51"/>
      <c r="D928" s="51"/>
    </row>
    <row r="929" spans="2:4" ht="15.75" customHeight="1">
      <c r="B929" s="51"/>
      <c r="C929" s="51"/>
      <c r="D929" s="51"/>
    </row>
    <row r="930" spans="2:4" ht="15.75" customHeight="1">
      <c r="B930" s="51"/>
      <c r="C930" s="51"/>
      <c r="D930" s="51"/>
    </row>
    <row r="931" spans="2:4" ht="15.75" customHeight="1">
      <c r="B931" s="51"/>
      <c r="C931" s="51"/>
      <c r="D931" s="51"/>
    </row>
    <row r="932" spans="2:4" ht="15.75" customHeight="1">
      <c r="B932" s="51"/>
      <c r="C932" s="51"/>
      <c r="D932" s="51"/>
    </row>
    <row r="933" spans="2:4" ht="15.75" customHeight="1">
      <c r="B933" s="51"/>
      <c r="C933" s="51"/>
      <c r="D933" s="51"/>
    </row>
    <row r="934" spans="2:4" ht="15.75" customHeight="1">
      <c r="B934" s="51"/>
      <c r="C934" s="51"/>
      <c r="D934" s="51"/>
    </row>
    <row r="935" spans="2:4" ht="15.75" customHeight="1">
      <c r="B935" s="51"/>
      <c r="C935" s="51"/>
      <c r="D935" s="51"/>
    </row>
    <row r="936" spans="2:4" ht="15.75" customHeight="1">
      <c r="B936" s="51"/>
      <c r="C936" s="51"/>
      <c r="D936" s="51"/>
    </row>
    <row r="937" spans="2:4" ht="15.75" customHeight="1">
      <c r="B937" s="51"/>
      <c r="C937" s="51"/>
      <c r="D937" s="51"/>
    </row>
    <row r="938" spans="2:4" ht="15.75" customHeight="1">
      <c r="B938" s="51"/>
      <c r="C938" s="51"/>
      <c r="D938" s="51"/>
    </row>
    <row r="939" spans="2:4" ht="15.75" customHeight="1">
      <c r="B939" s="51"/>
      <c r="C939" s="51"/>
      <c r="D939" s="51"/>
    </row>
    <row r="940" spans="2:4" ht="15.75" customHeight="1">
      <c r="B940" s="51"/>
      <c r="C940" s="51"/>
      <c r="D940" s="51"/>
    </row>
    <row r="941" spans="2:4" ht="15.75" customHeight="1">
      <c r="B941" s="51"/>
      <c r="C941" s="51"/>
      <c r="D941" s="51"/>
    </row>
    <row r="942" spans="2:4" ht="15.75" customHeight="1">
      <c r="B942" s="51"/>
      <c r="C942" s="51"/>
      <c r="D942" s="51"/>
    </row>
    <row r="943" spans="2:4" ht="15.75" customHeight="1">
      <c r="B943" s="51"/>
      <c r="C943" s="51"/>
      <c r="D943" s="51"/>
    </row>
    <row r="944" spans="2:4" ht="15.75" customHeight="1">
      <c r="B944" s="51"/>
      <c r="C944" s="51"/>
      <c r="D944" s="51"/>
    </row>
    <row r="945" spans="2:4" ht="15.75" customHeight="1">
      <c r="B945" s="51"/>
      <c r="C945" s="51"/>
      <c r="D945" s="51"/>
    </row>
    <row r="946" spans="2:4" ht="15.75" customHeight="1">
      <c r="B946" s="51"/>
      <c r="C946" s="51"/>
      <c r="D946" s="51"/>
    </row>
    <row r="947" spans="2:4" ht="15.75" customHeight="1">
      <c r="B947" s="51"/>
      <c r="C947" s="51"/>
      <c r="D947" s="51"/>
    </row>
    <row r="948" spans="2:4" ht="15.75" customHeight="1">
      <c r="B948" s="51"/>
      <c r="C948" s="51"/>
      <c r="D948" s="51"/>
    </row>
    <row r="949" spans="2:4" ht="15.75" customHeight="1">
      <c r="B949" s="51"/>
      <c r="C949" s="51"/>
      <c r="D949" s="51"/>
    </row>
    <row r="950" spans="2:4" ht="15.75" customHeight="1">
      <c r="B950" s="51"/>
      <c r="C950" s="51"/>
      <c r="D950" s="51"/>
    </row>
    <row r="951" spans="2:4" ht="15.75" customHeight="1">
      <c r="B951" s="51"/>
      <c r="C951" s="51"/>
      <c r="D951" s="51"/>
    </row>
    <row r="952" spans="2:4" ht="15.75" customHeight="1">
      <c r="B952" s="51"/>
      <c r="C952" s="51"/>
      <c r="D952" s="51"/>
    </row>
    <row r="953" spans="2:4" ht="15.75" customHeight="1">
      <c r="B953" s="51"/>
      <c r="C953" s="51"/>
      <c r="D953" s="51"/>
    </row>
    <row r="954" spans="2:4" ht="15.75" customHeight="1">
      <c r="B954" s="51"/>
      <c r="C954" s="51"/>
      <c r="D954" s="51"/>
    </row>
    <row r="955" spans="2:4" ht="15.75" customHeight="1">
      <c r="B955" s="51"/>
      <c r="C955" s="51"/>
      <c r="D955" s="51"/>
    </row>
    <row r="956" spans="2:4" ht="15.75" customHeight="1">
      <c r="B956" s="51"/>
      <c r="C956" s="51"/>
      <c r="D956" s="51"/>
    </row>
    <row r="957" spans="2:4" ht="15.75" customHeight="1">
      <c r="B957" s="51"/>
      <c r="C957" s="51"/>
      <c r="D957" s="51"/>
    </row>
    <row r="958" spans="2:4" ht="15.75" customHeight="1">
      <c r="B958" s="51"/>
      <c r="C958" s="51"/>
      <c r="D958" s="51"/>
    </row>
    <row r="959" spans="2:4" ht="15.75" customHeight="1">
      <c r="B959" s="51"/>
      <c r="C959" s="51"/>
      <c r="D959" s="51"/>
    </row>
    <row r="960" spans="2:4" ht="15.75" customHeight="1">
      <c r="B960" s="51"/>
      <c r="C960" s="51"/>
      <c r="D960" s="51"/>
    </row>
    <row r="961" spans="2:4" ht="15.75" customHeight="1">
      <c r="B961" s="51"/>
      <c r="C961" s="51"/>
      <c r="D961" s="51"/>
    </row>
    <row r="962" spans="2:4" ht="15.75" customHeight="1">
      <c r="B962" s="51"/>
      <c r="C962" s="51"/>
      <c r="D962" s="51"/>
    </row>
    <row r="963" spans="2:4" ht="15.75" customHeight="1">
      <c r="B963" s="51"/>
      <c r="C963" s="51"/>
      <c r="D963" s="51"/>
    </row>
    <row r="964" spans="2:4" ht="15.75" customHeight="1">
      <c r="B964" s="51"/>
      <c r="C964" s="51"/>
      <c r="D964" s="51"/>
    </row>
    <row r="965" spans="2:4" ht="15.75" customHeight="1">
      <c r="B965" s="51"/>
      <c r="C965" s="51"/>
      <c r="D965" s="51"/>
    </row>
    <row r="966" spans="2:4" ht="15.75" customHeight="1">
      <c r="B966" s="51"/>
      <c r="C966" s="51"/>
      <c r="D966" s="51"/>
    </row>
    <row r="967" spans="2:4" ht="15.75" customHeight="1">
      <c r="B967" s="51"/>
      <c r="C967" s="51"/>
      <c r="D967" s="51"/>
    </row>
    <row r="968" spans="2:4" ht="15.75" customHeight="1">
      <c r="B968" s="51"/>
      <c r="C968" s="51"/>
      <c r="D968" s="51"/>
    </row>
    <row r="969" spans="2:4" ht="15.75" customHeight="1">
      <c r="B969" s="51"/>
      <c r="C969" s="51"/>
      <c r="D969" s="51"/>
    </row>
    <row r="970" spans="2:4" ht="15.75" customHeight="1">
      <c r="B970" s="51"/>
      <c r="C970" s="51"/>
      <c r="D970" s="51"/>
    </row>
    <row r="971" spans="2:4" ht="15.75" customHeight="1">
      <c r="B971" s="51"/>
      <c r="C971" s="51"/>
      <c r="D971" s="51"/>
    </row>
    <row r="972" spans="2:4" ht="15.75" customHeight="1">
      <c r="B972" s="51"/>
      <c r="C972" s="51"/>
      <c r="D972" s="51"/>
    </row>
    <row r="973" spans="2:4" ht="15.75" customHeight="1">
      <c r="B973" s="51"/>
      <c r="C973" s="51"/>
      <c r="D973" s="51"/>
    </row>
    <row r="974" spans="2:4" ht="15.75" customHeight="1">
      <c r="B974" s="51"/>
      <c r="C974" s="51"/>
      <c r="D974" s="51"/>
    </row>
    <row r="975" spans="2:4" ht="15.75" customHeight="1">
      <c r="B975" s="51"/>
      <c r="C975" s="51"/>
      <c r="D975" s="51"/>
    </row>
    <row r="976" spans="2:4" ht="15.75" customHeight="1">
      <c r="B976" s="51"/>
      <c r="C976" s="51"/>
      <c r="D976" s="51"/>
    </row>
    <row r="977" spans="2:4" ht="15.75" customHeight="1">
      <c r="B977" s="51"/>
      <c r="C977" s="51"/>
      <c r="D977" s="51"/>
    </row>
    <row r="978" spans="2:4" ht="15.75" customHeight="1">
      <c r="B978" s="51"/>
      <c r="C978" s="51"/>
      <c r="D978" s="51"/>
    </row>
    <row r="979" spans="2:4" ht="15.75" customHeight="1">
      <c r="B979" s="51"/>
      <c r="C979" s="51"/>
      <c r="D979" s="51"/>
    </row>
    <row r="980" spans="2:4" ht="15.75" customHeight="1">
      <c r="B980" s="51"/>
      <c r="C980" s="51"/>
      <c r="D980" s="51"/>
    </row>
    <row r="981" spans="2:4" ht="15.75" customHeight="1">
      <c r="B981" s="51"/>
      <c r="C981" s="51"/>
      <c r="D981" s="51"/>
    </row>
    <row r="982" spans="2:4" ht="15.75" customHeight="1">
      <c r="B982" s="51"/>
      <c r="C982" s="51"/>
      <c r="D982" s="51"/>
    </row>
    <row r="983" spans="2:4" ht="15.75" customHeight="1">
      <c r="B983" s="51"/>
      <c r="C983" s="51"/>
      <c r="D983" s="51"/>
    </row>
    <row r="984" spans="2:4" ht="15.75" customHeight="1">
      <c r="B984" s="51"/>
      <c r="C984" s="51"/>
      <c r="D984" s="51"/>
    </row>
    <row r="985" spans="2:4" ht="15.75" customHeight="1">
      <c r="B985" s="51"/>
      <c r="C985" s="51"/>
      <c r="D985" s="51"/>
    </row>
    <row r="986" spans="2:4" ht="15.75" customHeight="1">
      <c r="B986" s="51"/>
      <c r="C986" s="51"/>
      <c r="D986" s="51"/>
    </row>
    <row r="987" spans="2:4" ht="15.75" customHeight="1">
      <c r="B987" s="51"/>
      <c r="C987" s="51"/>
      <c r="D987" s="51"/>
    </row>
    <row r="988" spans="2:4" ht="15.75" customHeight="1">
      <c r="B988" s="51"/>
      <c r="C988" s="51"/>
      <c r="D988" s="51"/>
    </row>
    <row r="989" spans="2:4" ht="15.75" customHeight="1">
      <c r="B989" s="51"/>
      <c r="C989" s="51"/>
      <c r="D989" s="51"/>
    </row>
    <row r="990" spans="2:4" ht="15.75" customHeight="1">
      <c r="B990" s="51"/>
      <c r="C990" s="51"/>
      <c r="D990" s="51"/>
    </row>
    <row r="991" spans="2:4" ht="15.75" customHeight="1">
      <c r="B991" s="51"/>
      <c r="C991" s="51"/>
      <c r="D991" s="51"/>
    </row>
    <row r="992" spans="2:4" ht="15.75" customHeight="1">
      <c r="B992" s="51"/>
      <c r="C992" s="51"/>
      <c r="D992" s="51"/>
    </row>
    <row r="993" spans="2:4" ht="15.75" customHeight="1">
      <c r="B993" s="51"/>
      <c r="C993" s="51"/>
      <c r="D993" s="51"/>
    </row>
    <row r="994" spans="2:4" ht="15.75" customHeight="1">
      <c r="B994" s="51"/>
      <c r="C994" s="51"/>
      <c r="D994" s="51"/>
    </row>
    <row r="995" spans="2:4" ht="15.75" customHeight="1">
      <c r="B995" s="51"/>
      <c r="C995" s="51"/>
      <c r="D995" s="51"/>
    </row>
    <row r="996" spans="2:4" ht="15.75" customHeight="1">
      <c r="B996" s="51"/>
      <c r="C996" s="51"/>
      <c r="D996" s="51"/>
    </row>
    <row r="997" spans="2:4" ht="15.75" customHeight="1">
      <c r="B997" s="51"/>
      <c r="C997" s="51"/>
      <c r="D997" s="51"/>
    </row>
    <row r="998" spans="2:4" ht="15.75" customHeight="1">
      <c r="B998" s="51"/>
      <c r="C998" s="51"/>
      <c r="D998" s="51"/>
    </row>
    <row r="999" spans="2:4" ht="15.75" customHeight="1">
      <c r="B999" s="51"/>
      <c r="C999" s="51"/>
      <c r="D999" s="51"/>
    </row>
    <row r="1000" spans="2:4" ht="15.75" customHeight="1">
      <c r="B1000" s="51"/>
      <c r="C1000" s="51"/>
      <c r="D1000" s="51"/>
    </row>
    <row r="1001" spans="2:4" ht="15.75" customHeight="1">
      <c r="B1001" s="51"/>
      <c r="C1001" s="51"/>
      <c r="D1001" s="51"/>
    </row>
  </sheetData>
  <mergeCells count="87">
    <mergeCell ref="A105:B105"/>
    <mergeCell ref="A103:H103"/>
    <mergeCell ref="I103:J103"/>
    <mergeCell ref="B23:B28"/>
    <mergeCell ref="B29:B39"/>
    <mergeCell ref="I40:J40"/>
    <mergeCell ref="B68:B73"/>
    <mergeCell ref="A76:A84"/>
    <mergeCell ref="B76:B84"/>
    <mergeCell ref="A102:H102"/>
    <mergeCell ref="I102:J102"/>
    <mergeCell ref="I99:J99"/>
    <mergeCell ref="A99:H99"/>
    <mergeCell ref="A100:H100"/>
    <mergeCell ref="I100:J100"/>
    <mergeCell ref="A101:H101"/>
    <mergeCell ref="A19:H19"/>
    <mergeCell ref="I19:J19"/>
    <mergeCell ref="A8:A17"/>
    <mergeCell ref="A20:A22"/>
    <mergeCell ref="B20:B22"/>
    <mergeCell ref="C20:D22"/>
    <mergeCell ref="E20:G21"/>
    <mergeCell ref="H20:H22"/>
    <mergeCell ref="I20:I22"/>
    <mergeCell ref="J20:J22"/>
    <mergeCell ref="C5:D7"/>
    <mergeCell ref="E5:G6"/>
    <mergeCell ref="B11:B12"/>
    <mergeCell ref="A18:H18"/>
    <mergeCell ref="I18:J18"/>
    <mergeCell ref="H5:H7"/>
    <mergeCell ref="I5:I7"/>
    <mergeCell ref="A5:A7"/>
    <mergeCell ref="B5:B7"/>
    <mergeCell ref="J5:J7"/>
    <mergeCell ref="B1:G1"/>
    <mergeCell ref="I1:J1"/>
    <mergeCell ref="B2:J2"/>
    <mergeCell ref="B3:J3"/>
    <mergeCell ref="A4:J4"/>
    <mergeCell ref="I101:J101"/>
    <mergeCell ref="A85:H85"/>
    <mergeCell ref="I85:J85"/>
    <mergeCell ref="A86:H86"/>
    <mergeCell ref="I86:J86"/>
    <mergeCell ref="A98:H98"/>
    <mergeCell ref="I98:J98"/>
    <mergeCell ref="A87:A97"/>
    <mergeCell ref="B87:B90"/>
    <mergeCell ref="B91:B92"/>
    <mergeCell ref="B66:B67"/>
    <mergeCell ref="A74:H74"/>
    <mergeCell ref="I74:J74"/>
    <mergeCell ref="A75:H75"/>
    <mergeCell ref="I75:J75"/>
    <mergeCell ref="B63:B65"/>
    <mergeCell ref="C63:D65"/>
    <mergeCell ref="I63:I65"/>
    <mergeCell ref="J63:J65"/>
    <mergeCell ref="G59:G60"/>
    <mergeCell ref="A61:H61"/>
    <mergeCell ref="I61:J61"/>
    <mergeCell ref="A62:H62"/>
    <mergeCell ref="I62:J62"/>
    <mergeCell ref="A63:A65"/>
    <mergeCell ref="E63:G64"/>
    <mergeCell ref="H59:H60"/>
    <mergeCell ref="H63:H65"/>
    <mergeCell ref="E59:E60"/>
    <mergeCell ref="F59:F60"/>
    <mergeCell ref="B51:B52"/>
    <mergeCell ref="I53:J53"/>
    <mergeCell ref="I59:I60"/>
    <mergeCell ref="J59:J60"/>
    <mergeCell ref="A53:H53"/>
    <mergeCell ref="A54:H54"/>
    <mergeCell ref="I54:J54"/>
    <mergeCell ref="A55:A60"/>
    <mergeCell ref="B59:B60"/>
    <mergeCell ref="C59:C60"/>
    <mergeCell ref="D59:D60"/>
    <mergeCell ref="A40:H40"/>
    <mergeCell ref="A41:H41"/>
    <mergeCell ref="I41:J41"/>
    <mergeCell ref="A42:A43"/>
    <mergeCell ref="B42:B48"/>
  </mergeCells>
  <pageMargins left="0.25" right="0.25" top="0.75" bottom="0.75" header="0" footer="0"/>
  <pageSetup paperSize="9" orientation="landscape"/>
  <colBreaks count="1" manualBreakCount="1">
    <brk id="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99"/>
  <sheetViews>
    <sheetView workbookViewId="0">
      <selection activeCell="G9" sqref="G9"/>
    </sheetView>
  </sheetViews>
  <sheetFormatPr defaultColWidth="14.42578125" defaultRowHeight="15" customHeight="1"/>
  <cols>
    <col min="1" max="1" width="36.7109375" customWidth="1"/>
    <col min="2" max="2" width="16.42578125" customWidth="1"/>
    <col min="3" max="3" width="13.85546875" customWidth="1"/>
    <col min="4" max="6" width="8.85546875" customWidth="1"/>
  </cols>
  <sheetData>
    <row r="1" spans="1:6" ht="14.25" customHeight="1">
      <c r="A1" s="57" t="s">
        <v>126</v>
      </c>
      <c r="B1" s="58" t="s">
        <v>127</v>
      </c>
      <c r="C1" s="58" t="s">
        <v>128</v>
      </c>
    </row>
    <row r="2" spans="1:6" ht="14.25" customHeight="1">
      <c r="A2" s="196" t="s">
        <v>16</v>
      </c>
      <c r="B2" s="197">
        <v>10</v>
      </c>
      <c r="C2" s="198">
        <f>'Alternative Input data'!$I$18</f>
        <v>0</v>
      </c>
    </row>
    <row r="3" spans="1:6" ht="14.25" customHeight="1">
      <c r="A3" s="196" t="s">
        <v>30</v>
      </c>
      <c r="B3" s="198">
        <v>20</v>
      </c>
      <c r="C3" s="198">
        <f>'Alternative Input data'!$I$40</f>
        <v>0</v>
      </c>
    </row>
    <row r="4" spans="1:6" ht="14.25" customHeight="1">
      <c r="A4" s="59" t="s">
        <v>52</v>
      </c>
      <c r="B4" s="197">
        <v>20</v>
      </c>
      <c r="C4" s="197">
        <f>'Alternative Input data'!$I$53</f>
        <v>0</v>
      </c>
    </row>
    <row r="5" spans="1:6" ht="14.25" customHeight="1">
      <c r="A5" s="59" t="s">
        <v>129</v>
      </c>
      <c r="B5" s="197">
        <v>10</v>
      </c>
      <c r="C5" s="197">
        <f>'Alternative Input data'!$I$61</f>
        <v>0</v>
      </c>
    </row>
    <row r="6" spans="1:6" ht="14.25" customHeight="1">
      <c r="A6" s="59" t="s">
        <v>130</v>
      </c>
      <c r="B6" s="197">
        <v>15</v>
      </c>
      <c r="C6" s="197">
        <f>'Alternative Input data'!$I$74</f>
        <v>0</v>
      </c>
    </row>
    <row r="7" spans="1:6" ht="14.25" customHeight="1">
      <c r="A7" s="59" t="s">
        <v>92</v>
      </c>
      <c r="B7" s="197">
        <v>10</v>
      </c>
      <c r="C7" s="197">
        <f>'Alternative Input data'!$I$85</f>
        <v>0</v>
      </c>
    </row>
    <row r="8" spans="1:6" ht="14.25" customHeight="1">
      <c r="A8" s="59" t="s">
        <v>131</v>
      </c>
      <c r="B8" s="197">
        <v>15</v>
      </c>
      <c r="C8" s="197">
        <f>'Alternative Input data'!$I$98</f>
        <v>0</v>
      </c>
    </row>
    <row r="9" spans="1:6" ht="14.25" customHeight="1"/>
    <row r="10" spans="1:6" ht="14.25" customHeight="1">
      <c r="A10" s="62" t="s">
        <v>132</v>
      </c>
      <c r="B10" s="112" t="s">
        <v>133</v>
      </c>
      <c r="C10" s="113"/>
      <c r="D10" s="60"/>
    </row>
    <row r="11" spans="1:6" ht="14.25" customHeight="1">
      <c r="A11" s="199" t="s">
        <v>134</v>
      </c>
      <c r="B11" s="200" t="s">
        <v>135</v>
      </c>
      <c r="C11" s="199" t="s">
        <v>136</v>
      </c>
      <c r="F11" s="61"/>
    </row>
    <row r="12" spans="1:6" ht="14.25" customHeight="1">
      <c r="A12" s="201">
        <v>100</v>
      </c>
      <c r="B12" s="202">
        <v>70</v>
      </c>
      <c r="C12" s="63">
        <f>SUM(C2:C8)</f>
        <v>0</v>
      </c>
    </row>
    <row r="13" spans="1:6" ht="14.25" customHeight="1"/>
    <row r="14" spans="1:6" ht="14.25" customHeight="1"/>
    <row r="15" spans="1:6" ht="14.25" customHeight="1"/>
    <row r="16" spans="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
    <mergeCell ref="B10:C10"/>
  </mergeCell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4.42578125" defaultRowHeight="15" customHeight="1"/>
  <cols>
    <col min="1" max="6" width="8.8554687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 Harvey</dc:creator>
  <cp:keywords/>
  <dc:description/>
  <cp:lastModifiedBy>Judith Harvey</cp:lastModifiedBy>
  <cp:revision/>
  <dcterms:created xsi:type="dcterms:W3CDTF">2025-08-28T12:07:25Z</dcterms:created>
  <dcterms:modified xsi:type="dcterms:W3CDTF">2025-11-20T08:01:45Z</dcterms:modified>
  <cp:category/>
  <cp:contentStatus/>
</cp:coreProperties>
</file>